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triz de Correspondencia" sheetId="1" r:id="rId4"/>
    <sheet state="visible" name="Dictamen de Validación " sheetId="2" r:id="rId5"/>
    <sheet state="visible" name="Puestos de aprendizaje" sheetId="3" r:id="rId6"/>
    <sheet state="visible" name="Plan de Rotación" sheetId="4" r:id="rId7"/>
  </sheets>
  <definedNames/>
  <calcPr/>
  <extLst>
    <ext uri="GoogleSheetsCustomDataVersion2">
      <go:sheetsCustomData xmlns:go="http://customooxmlschemas.google.com/" r:id="rId8" roundtripDataChecksum="Qm/KVLORZ7PInXjtbSlj2AQlVRhTp0lTju84awAh/LQ="/>
    </ext>
  </extLst>
</workbook>
</file>

<file path=xl/sharedStrings.xml><?xml version="1.0" encoding="utf-8"?>
<sst xmlns="http://schemas.openxmlformats.org/spreadsheetml/2006/main" count="548" uniqueCount="297">
  <si>
    <t>MATRIZ DE CORRESPONDENCIA</t>
  </si>
  <si>
    <t>SUBSISTEMA:</t>
  </si>
  <si>
    <t>CECYTE</t>
  </si>
  <si>
    <t>ESCUELA:</t>
  </si>
  <si>
    <t>CECYTE VILLAS DEL SOL</t>
  </si>
  <si>
    <t>CARRERA:</t>
  </si>
  <si>
    <t>Técnico en Mantenimiento Industrial</t>
  </si>
  <si>
    <t>EMPRESA:</t>
  </si>
  <si>
    <t>MEGAFORCE</t>
  </si>
  <si>
    <t>PERÍODO DE FORMACIÓN:</t>
  </si>
  <si>
    <t>Agosto  2022 - junio 2023</t>
  </si>
  <si>
    <t>% QUE CUMLPE</t>
  </si>
  <si>
    <t>Puestos de aprendizaje</t>
  </si>
  <si>
    <t>SEMESTRE</t>
  </si>
  <si>
    <t>Módulo</t>
  </si>
  <si>
    <t>Resultado de Aprendizaje</t>
  </si>
  <si>
    <t>Submódulo</t>
  </si>
  <si>
    <t>Competencia Profesional</t>
  </si>
  <si>
    <t>Mantenimientos preventivos</t>
  </si>
  <si>
    <t>Implementación Taller y soporte</t>
  </si>
  <si>
    <t>Mantenimientos Correctivos</t>
  </si>
  <si>
    <t>Proyectos</t>
  </si>
  <si>
    <t>TOTAL POR COMPETENCIA</t>
  </si>
  <si>
    <t xml:space="preserve">OBSERVACIONES </t>
  </si>
  <si>
    <t>2do Semestre</t>
  </si>
  <si>
    <t>REPARA INSTALACIONES ELÉCTRICAS</t>
  </si>
  <si>
    <t>Al finalizar el módulo el estudiante será capaz de :
Mantener instalaciones eléctricas residenciales e industriales, mantener motores eléctricos y
mantener en operación los circuitos de control electromagnético y electrónico.</t>
  </si>
  <si>
    <t xml:space="preserve">
Mantiene instalaciones eléctricas residenciales e 
industriales</t>
  </si>
  <si>
    <t>Identifica las necesidades del cliente</t>
  </si>
  <si>
    <t>Realiza un consenso de los componentes 
eléctricos</t>
  </si>
  <si>
    <t>x</t>
  </si>
  <si>
    <t>Selecciona los componentes de las instalaciones 
eléctricas.</t>
  </si>
  <si>
    <t xml:space="preserve">Elabora planos eléctricos </t>
  </si>
  <si>
    <t>Elabora instalaciones eléctricas residenciales</t>
  </si>
  <si>
    <t>Diagnostica equipos eléctricos</t>
  </si>
  <si>
    <t>Elabora el plan de mantenimiento</t>
  </si>
  <si>
    <t>X</t>
  </si>
  <si>
    <t>Instala material eléctrico</t>
  </si>
  <si>
    <t>Repara equipo eléctrico</t>
  </si>
  <si>
    <t>Verifica el equipo eléctrico</t>
  </si>
  <si>
    <t>Mantiene motores eléctricos</t>
  </si>
  <si>
    <t>Identifica el tipo de motores eléctricos</t>
  </si>
  <si>
    <t xml:space="preserve">Identifica el diagrama de conexión </t>
  </si>
  <si>
    <t>Selecciona el herramental a utilizar</t>
  </si>
  <si>
    <t>Estima los requerimientos de materiales y 
accesorios</t>
  </si>
  <si>
    <t>Instala motores eléctricos</t>
  </si>
  <si>
    <t>Arranque y puesta en marcha de los motores 
eléctricos</t>
  </si>
  <si>
    <t>Diagnostica el funcionamiento de los motores 
eléctricos</t>
  </si>
  <si>
    <t>Realiza pruebas eléctricas a motores</t>
  </si>
  <si>
    <t xml:space="preserve">Controla motores eléctricos </t>
  </si>
  <si>
    <t>Mantiene en operación los circuitos de control 
electromagnético y electrónico</t>
  </si>
  <si>
    <t xml:space="preserve"> Identifica las condiciones del equipo de control</t>
  </si>
  <si>
    <t>Utiliza el diagrama de control</t>
  </si>
  <si>
    <t>Diagnostica fallas en sistemas de control</t>
  </si>
  <si>
    <t>Repara fallas en equipo de control</t>
  </si>
  <si>
    <t>Instala equipo de control</t>
  </si>
  <si>
    <t xml:space="preserve">Manipula el equipo de control </t>
  </si>
  <si>
    <t>Verifica equipo de control</t>
  </si>
  <si>
    <t>3er Semestre</t>
  </si>
  <si>
    <t>SUELDA MATERIALES FERROSOS Y NO FERROSOS</t>
  </si>
  <si>
    <t>Al finalizar el módulo el estudiante será capaz de: Soldar piezas metálicas ferrosas, fabricar estructuras metálicas y soldar piezas metálicas no ferrosas.</t>
  </si>
  <si>
    <t>Suelda piezas metálicas ferrosas</t>
  </si>
  <si>
    <t>Selecciona electrodos requeridos para el material 
ferroso</t>
  </si>
  <si>
    <t>Suelda piezas metálicas de acuerdo al tipo de 
soldadura requerida</t>
  </si>
  <si>
    <t>Fabrica estructuras metálicas</t>
  </si>
  <si>
    <t>Identifica necesidades de fabricación requeridas 
por el cliente</t>
  </si>
  <si>
    <t>Selecciona piezas metálicas requeridas para la fabricación de las estructuras metálicas</t>
  </si>
  <si>
    <t>Elabora diseños de pequeñas estructuras 
Elabora diseños de pequeñas estructuras 
metálicas</t>
  </si>
  <si>
    <t>Suelda estructuras metálicas</t>
  </si>
  <si>
    <t>Verifica soldadura aplicada</t>
  </si>
  <si>
    <t>Corrige fallas en la soldadura</t>
  </si>
  <si>
    <t>Suelda piezas metálicas no ferrosas</t>
  </si>
  <si>
    <t>Selecciona aportes requeridos para el material 
no ferroso</t>
  </si>
  <si>
    <t>Suelda piezas metálicas no ferrosas de acuerdo 
a la técnica de soldadura requerida</t>
  </si>
  <si>
    <t>4to Semestre</t>
  </si>
  <si>
    <t>FABRICA PIEZAS METÁLICAS</t>
  </si>
  <si>
    <t>Al finalizar el módulo el estudiante será capaz de: Realizar actividades de ajuste de banco y herramientas básicas, fabricar y reparar piezas metálicas 
utilizando máquinas herramienta convencionales y CNC e interpretar planos de piezas mecánicas</t>
  </si>
  <si>
    <t>Realiza actividades de ajuste de banco y herramientas 
básicas</t>
  </si>
  <si>
    <t>Ajusta piezas metálicas en banco</t>
  </si>
  <si>
    <t>Corrige ajustes de materiales ferrosos</t>
  </si>
  <si>
    <t>Rectifica piezas metálicas con maquinaria</t>
  </si>
  <si>
    <t xml:space="preserve">Fabrica y repara piezas metálicas utilizando máquinas 
herramienta convencionales y CNC </t>
  </si>
  <si>
    <t>dentifica necesidades de manufactura de piezas 
metálicas ferrosas</t>
  </si>
  <si>
    <t>Identifica necesidades de manufactura de piezas 
metálicas no ferrosas</t>
  </si>
  <si>
    <t xml:space="preserve">Diseña piezas metálicas y no metálicas </t>
  </si>
  <si>
    <t>Maquinado de piezas</t>
  </si>
  <si>
    <t>Rectifica medidas requeridas</t>
  </si>
  <si>
    <t>Interpreta planos de piezas mecánicas</t>
  </si>
  <si>
    <t>Diagnostica fallas en piezas mecánicas</t>
  </si>
  <si>
    <t>5to Semestre</t>
  </si>
  <si>
    <t>MANTIENE EQUIPOS HIDRÁULICOS, NEUMÁTICOS Y 
AUTOMATIZACIÓN</t>
  </si>
  <si>
    <t>Al finalizar el módulo el estudiante será capaz de:
• Reparar equipos hidráulicos, reparar equipos neumáticos y reparar equipos de automatización</t>
  </si>
  <si>
    <t>Repara equipos hidráulicos</t>
  </si>
  <si>
    <t xml:space="preserve">Identifica las condiciones del equipo hidráulico </t>
  </si>
  <si>
    <t>Elabora los diagramas de hidráulica</t>
  </si>
  <si>
    <t>Selecciona las herramientas y materiales de 
acuerdo a el trabajo a realizar</t>
  </si>
  <si>
    <t>Diagnostica fallas en sistemas y equipos 
hidráulicos</t>
  </si>
  <si>
    <t>Repara fallas en equipos hidráulicos</t>
  </si>
  <si>
    <t>Arranca y puesta en marcha de los equipos de 
hidráulicos</t>
  </si>
  <si>
    <t xml:space="preserve">Diagnostica el funcionamiento del equipo 
hidráulico </t>
  </si>
  <si>
    <t>Repara equipos neumáticos</t>
  </si>
  <si>
    <t>Identifica las condiciones del equipo de 
neumática</t>
  </si>
  <si>
    <t>Realiza los diagramas de neumática</t>
  </si>
  <si>
    <t>Selecciona las herramientas y materiales de 
acuerdo al trabajo a realizar</t>
  </si>
  <si>
    <t xml:space="preserve">Diagnostica fallas en sistemas de neumática </t>
  </si>
  <si>
    <t>Repara fallas en equipo de neumática</t>
  </si>
  <si>
    <t>Instala equipo de neumática</t>
  </si>
  <si>
    <t>Arranque y puesta en marcha de equipos de 
neumática</t>
  </si>
  <si>
    <t>Diagnostica el funcionamiento de equipos de neumática</t>
  </si>
  <si>
    <t>Repara equipos de automatización</t>
  </si>
  <si>
    <t>Identifica las condiciones del equipo de 
automatización</t>
  </si>
  <si>
    <t>Realiza el diagrama de automatización</t>
  </si>
  <si>
    <t>Diagnostica fallas en sistemas de automatización</t>
  </si>
  <si>
    <t>Repara fallas en equipo de automatización</t>
  </si>
  <si>
    <t>Instala equipo de automatización</t>
  </si>
  <si>
    <t>Arranque y puesta en marcha del equipo de 
automatización</t>
  </si>
  <si>
    <t>Diagnostica el funcionamiento de los equipos de 
automatización</t>
  </si>
  <si>
    <t>6to Semestre</t>
  </si>
  <si>
    <t>MANTIENE EQUIPOS DE REFRIGERACIÓN Y AIRE 
ACONDICIONADO</t>
  </si>
  <si>
    <t xml:space="preserve">Al finalizar el módulo el estudiante será capaz de:
• Reparar equipos de refrigeración doméstica, reparar equipos de aire acondicionado e instalar equipos de refrigeración. </t>
  </si>
  <si>
    <t>Repara equipos de refrigeración doméstica</t>
  </si>
  <si>
    <t>Diagnostica fallas en sistemas de refrigeración 
doméstica</t>
  </si>
  <si>
    <t xml:space="preserve">Elabora presupuestos de reparación </t>
  </si>
  <si>
    <t xml:space="preserve">Corrige fallas en sistemas de refrigeración </t>
  </si>
  <si>
    <t>Repara equipos de aire acondicionado</t>
  </si>
  <si>
    <t>Diagnostica fallas en aparatos de aire 
acondicionado</t>
  </si>
  <si>
    <t xml:space="preserve">Corrige fallas en aparatos de aire acondicionado </t>
  </si>
  <si>
    <t>Instala equipos de refrigeración</t>
  </si>
  <si>
    <t xml:space="preserve">Identifica necesidades de instalación </t>
  </si>
  <si>
    <t>Elabora presupuestos de instalación de equipos 
de aire acondicionado</t>
  </si>
  <si>
    <t>Instala equipos de aire acondicionado</t>
  </si>
  <si>
    <t>NADIA IVET GUZMÁN TRUJILLO</t>
  </si>
  <si>
    <t>NADIA HERNÁNDEZ CRUZ</t>
  </si>
  <si>
    <t>ESTEFANIA SILVA MIJANGOS</t>
  </si>
  <si>
    <t>OSCAR PRADO</t>
  </si>
  <si>
    <t>DIRECTOR DEL PLANTEL</t>
  </si>
  <si>
    <t xml:space="preserve">RESPONSABLE DEL ÁREA ACADÉMICA EN EL PLANTEL </t>
  </si>
  <si>
    <t>TUTOR ACADÉMICO</t>
  </si>
  <si>
    <t>INSTRUCTOR FORMADOR</t>
  </si>
  <si>
    <t>05 de junio de 2024,  Chiapas</t>
  </si>
  <si>
    <t>FECHA Y LUGAR DE EXPEDICIÓN DEL DICTAMEN</t>
  </si>
  <si>
    <t>DICTAMEN DE VALIDACIÓN DEL PLAN DE ROTACIÓN</t>
  </si>
  <si>
    <t>% QUE CUMPLE</t>
  </si>
  <si>
    <t>PUESTOS DE APRENDIZAJE EN LA EMPRESA</t>
  </si>
  <si>
    <t>MÓDULOS DE LA CARRERA QUE TIENEN RELACIÓN</t>
  </si>
  <si>
    <t>INSTALA Y PROGRAMA EQUIPOS DE CONTROL ELÉCTRICOS,</t>
  </si>
  <si>
    <t>ESTRUCTURAS METÁLICAS PARA EL MANTENIMIENTO DE EQUIPOS Y MECANISMOS DE TRANSMISIÓN, FABRICACIÓN DE PIEZAS METALICAS</t>
  </si>
  <si>
    <t>MANTENIMIENTOS HIDRAULICOS, NEUMATICOS Y AUTOMATICOS</t>
  </si>
  <si>
    <t xml:space="preserve">, MANTIENE EQUIPOS NEUMÁTICOS, HIDRÁULICOS </t>
  </si>
  <si>
    <t>DESCRIPCIÓN DEL DICTAMEN</t>
  </si>
  <si>
    <t>Se emite el presente dictamen de acuerdo con la correspondencia entre los puestos de aprendizaje de la empresa Accesorios y Refacciones MEGAFORCE con los módulos de la carrera MANTENIMIENTO INDUSTRIAL  , de conformidad con los programas de estudio vigentes de CECYTE, considerando que cumple con el  61% de la matriz de correspondencia.</t>
  </si>
  <si>
    <t>RECOMENDACIONES:</t>
  </si>
  <si>
    <t xml:space="preserve">Dentro de lo perfectible, se detectó que se debe administrar en capacitación complementaria en la Institución Educativa:  MANTENIMIENTO DE EQUIPOS DE REFRIGERACIÓN </t>
  </si>
  <si>
    <t>DICTAMINÓ:</t>
  </si>
  <si>
    <t>RESULTADO DE LA VALIDACIÓN</t>
  </si>
  <si>
    <t>FAVORABLE</t>
  </si>
  <si>
    <t xml:space="preserve">NO FAVORABLE </t>
  </si>
  <si>
    <t>OBSERVACIONES:</t>
  </si>
  <si>
    <t>La academia Dictamina que es una excelente oportunidad para los alumnos que se formen en esa empresa ya que cuenta con la experiencia necesaria al perfil de egresa y se complementa con los semestres que ya se cursaron en el Plantel de 2°, 3°, y 4°. El módulo de 5° semestre lo atendemos con prácticas programadas.</t>
  </si>
  <si>
    <t>SANDRA DOMINGUEZ</t>
  </si>
  <si>
    <t xml:space="preserve">RESPONSABLE DEL ÁREA ACADÉMICA </t>
  </si>
  <si>
    <t>RESPONSABLE DE VINCULACIÓN</t>
  </si>
  <si>
    <t>PUESTOS DE APRENDIZAJE</t>
  </si>
  <si>
    <t>NOMBRE DEL PUESTO DE APRENDIZAJE 1</t>
  </si>
  <si>
    <t>HORAS A LA SEMANA</t>
  </si>
  <si>
    <t>TIEMPO DE FORMACIÓN EN LA PLATAFORMA ACADÉMICA</t>
  </si>
  <si>
    <t xml:space="preserve">SEMANAS DE FORMACIÓN EN EL PUESTO DE APRENDIZAJE </t>
  </si>
  <si>
    <t>12 SEMANAS</t>
  </si>
  <si>
    <t xml:space="preserve">NOMBRE DEL INSTRUCTOR </t>
  </si>
  <si>
    <t xml:space="preserve">REQUERIMIENTOS / HERRAMIENTAS PARA EL PUESTO </t>
  </si>
  <si>
    <t>Equipo de seguridad y protección</t>
  </si>
  <si>
    <t xml:space="preserve">ACTIVIDADES A REALIZAR EN EL PUESTO </t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</si>
  <si>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Apoyo eal plan de mantenimiento preventivos</t>
    </r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</si>
  <si>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Apoyo en las actividades de atención a clientes</t>
    </r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</si>
  <si>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Apoyo administrativo de las áreas</t>
    </r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</si>
  <si>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 xml:space="preserve">Apoyo en armar la idea del proyecto </t>
    </r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</si>
  <si>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Apoyar a crear soluciones</t>
    </r>
  </si>
  <si>
    <t>CONOCIMIENTOS NECESARIOS</t>
  </si>
  <si>
    <t>TEORICOS</t>
  </si>
  <si>
    <t>PROCEDIMENTALES</t>
  </si>
  <si>
    <t>ACTITUDINALES</t>
  </si>
  <si>
    <t>Herramentala</t>
  </si>
  <si>
    <t xml:space="preserve">Ninguno </t>
  </si>
  <si>
    <t>Gusto por la carrera y responsables</t>
  </si>
  <si>
    <t>KARLA SÁNCHEZ</t>
  </si>
  <si>
    <t xml:space="preserve">INSTRUCTOR </t>
  </si>
  <si>
    <t>GESTOR EMPRESARIAL</t>
  </si>
  <si>
    <t>NOMBRE DEL PUESTO DE APRENDIZAJE 2</t>
  </si>
  <si>
    <t>48 SEMANAS</t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</si>
  <si>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Mantiene e instala motores eléctricos trifásicos</t>
    </r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</si>
  <si>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Mantiene e instala generadores eléctricos CA y CC</t>
    </r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</si>
  <si>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Realiza y mantiene instalaciones eléctricas residenciales</t>
    </r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</si>
  <si>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Realiza y mantiene instalaciones eléctricas comerciales</t>
    </r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</si>
  <si>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Realiza y mantiene instalaciones eléctricas industriales</t>
    </r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</si>
  <si>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Instala equipos de refrigeración</t>
    </r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</si>
  <si>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Repara los equipos de refrigeración</t>
    </r>
  </si>
  <si>
    <t>Herramental</t>
  </si>
  <si>
    <t>Ninguno</t>
  </si>
  <si>
    <t>NOMBRE DEL PUESTO DE APRENDIZAJE 3</t>
  </si>
  <si>
    <t>Cuidado de sí mismo, equipo de seguridad y curso de inducción</t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</si>
  <si>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Simula la programación del PIC con sus componentes electrónicos</t>
    </r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</si>
  <si>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Elabora y corre programas de torno de CNC en sistema incremental</t>
    </r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</si>
  <si>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Elabora y corre programas de torno CNC en sistema absoluto</t>
    </r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</si>
  <si>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Elabora y corre programas de fresadora de CNC en sistema incremental</t>
    </r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</si>
  <si>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Elabora y corre programas de fresadora CNC en sistema absoluto.</t>
    </r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</si>
  <si>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Dibuja piezas mecánicas en dos dimensiones utilizando CAD</t>
    </r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</si>
  <si>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Dibuja piezas mecánicas en tres dimensiones utilizando CAD</t>
    </r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</si>
  <si>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Instala equipos de refrigeración</t>
    </r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</si>
  <si>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Repara los equipos de refrigeración</t>
    </r>
  </si>
  <si>
    <t>Manuales</t>
  </si>
  <si>
    <t>Organizada</t>
  </si>
  <si>
    <t>8 SEMANAS</t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</si>
  <si>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Mantiene e instala motores eléctricos monofásicos de C.A. y C.C</t>
    </r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</si>
  <si>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Mantiene e instala motores eléctricos trifásicos</t>
    </r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</si>
  <si>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Mantiene e instala generadores eléctricos CA y CC</t>
    </r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</si>
  <si>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Realiza y mantiene instalaciones eléctricas residenciales</t>
    </r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</si>
  <si>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Realiza y mantiene instalaciones eléctricas comerciales</t>
    </r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</si>
  <si>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Realiza y mantiene instalaciones eléctricas industriales</t>
    </r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</si>
  <si>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Corta piezas metálicas con oxiacétileno y plasma</t>
    </r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</si>
  <si>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Suelda estructuras metálicas con oxiacétileno</t>
    </r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</si>
  <si>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Suelda estructuras metálicas con electrodo metálico revestido.</t>
    </r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</si>
  <si>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Suelda estructuras metálicas con MIG</t>
    </r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</si>
  <si>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Suelda estructuras metálicas con TIG</t>
    </r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</si>
  <si>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Elabora refrentado y cilindrado de piezas</t>
    </r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</si>
  <si>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Realiza conicidades de piezas</t>
    </r>
  </si>
  <si>
    <r>
      <rPr>
        <rFont val="Noto Sans Symbols"/>
        <color rgb="FF000000"/>
        <sz val="11.0"/>
      </rPr>
      <t>·</t>
    </r>
    <r>
      <rPr>
        <rFont val="Times New Roman"/>
        <color rgb="FF000000"/>
        <sz val="7.0"/>
      </rPr>
      <t xml:space="preserve">         </t>
    </r>
    <r>
      <rPr>
        <rFont val="Calibri"/>
        <color rgb="FF000000"/>
        <sz val="11.0"/>
      </rPr>
      <t>Elabora roscas exteriores e interiores</t>
    </r>
  </si>
  <si>
    <t>Proactivo</t>
  </si>
  <si>
    <t>PLAN DE ROTACIÓN</t>
  </si>
  <si>
    <t xml:space="preserve">PUESTOS DE APRENDIZAJE </t>
  </si>
  <si>
    <t>NO. DE ESTUDIANTES POR PUESTO</t>
  </si>
  <si>
    <t xml:space="preserve">SEMANAS DE FORMACIÓN EN EL PUESTO </t>
  </si>
  <si>
    <t>HORAS EN EL PUESTO</t>
  </si>
  <si>
    <t>HORARIO EN EL PUESTO</t>
  </si>
  <si>
    <t>7:00 - 3:00</t>
  </si>
  <si>
    <t>DÍAS DE LA SEMANA EN LA EMPRESA:</t>
  </si>
  <si>
    <t>lunes-Martes-Miércoles-Jueves</t>
  </si>
  <si>
    <t>HORARIO DE LA EMPRESA:</t>
  </si>
  <si>
    <t>DÍA(S) DE LA SEMANA EN LA ESCUELA:</t>
  </si>
  <si>
    <t>Viernes</t>
  </si>
  <si>
    <t>Día de seguimiento</t>
  </si>
  <si>
    <t xml:space="preserve">ESTRATEGIA DE FORMACIÓN COMPLEMENTARIA: </t>
  </si>
  <si>
    <t>Vacaciones</t>
  </si>
  <si>
    <t>4 SEMANAS</t>
  </si>
  <si>
    <t xml:space="preserve">CICLO ESCOLAR </t>
  </si>
  <si>
    <t>MES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</si>
  <si>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</si>
  <si>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</si>
  <si>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</si>
  <si>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</si>
  <si>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</si>
  <si>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</si>
  <si>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</si>
  <si>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</si>
  <si>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</si>
  <si>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</si>
  <si>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</si>
  <si>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NO. DE SEMANA</t>
  </si>
  <si>
    <t>EDUCANDO</t>
  </si>
  <si>
    <t>NO.</t>
  </si>
  <si>
    <t>DÍAS POR SEMANA</t>
  </si>
  <si>
    <t>01-05</t>
  </si>
  <si>
    <t>08-12</t>
  </si>
  <si>
    <t>15-19</t>
  </si>
  <si>
    <t>22-26</t>
  </si>
  <si>
    <t>29-2</t>
  </si>
  <si>
    <t>5-9</t>
  </si>
  <si>
    <t>12-16</t>
  </si>
  <si>
    <t>19-23</t>
  </si>
  <si>
    <t>26-30</t>
  </si>
  <si>
    <t>03-07</t>
  </si>
  <si>
    <t>10-14</t>
  </si>
  <si>
    <t>17-21</t>
  </si>
  <si>
    <t>24-28</t>
  </si>
  <si>
    <t>31-4</t>
  </si>
  <si>
    <t>7-11</t>
  </si>
  <si>
    <t>14-18</t>
  </si>
  <si>
    <t>21-25</t>
  </si>
  <si>
    <t>28-02</t>
  </si>
  <si>
    <t>2-6</t>
  </si>
  <si>
    <t>9-13</t>
  </si>
  <si>
    <t>16-20</t>
  </si>
  <si>
    <t>23-27</t>
  </si>
  <si>
    <t>30-3</t>
  </si>
  <si>
    <t>6-10</t>
  </si>
  <si>
    <t>13-17</t>
  </si>
  <si>
    <t>20-24</t>
  </si>
  <si>
    <t>27-03</t>
  </si>
  <si>
    <t>06-10</t>
  </si>
  <si>
    <t>27-31</t>
  </si>
  <si>
    <t>29-02</t>
  </si>
  <si>
    <t>05-09</t>
  </si>
  <si>
    <t>ITZEL SAMARI OLIVERA FRANCISCO</t>
  </si>
  <si>
    <t>VACACIONES</t>
  </si>
  <si>
    <t>YARETZI ITZAMARI REYES JIMENEZ</t>
  </si>
  <si>
    <t>JAZMIN LIZBETH HERNANDEZ REYNOSO</t>
  </si>
  <si>
    <t>YARELI DANAE DE JESUS YESCAS</t>
  </si>
  <si>
    <t>INSTRUCTOR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</si>
</sst>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5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rgb="FF385623"/>
      <name val="Calibri"/>
    </font>
    <font/>
    <font>
      <b/>
      <sz val="11.0"/>
      <color theme="0"/>
      <name val="Arial"/>
    </font>
    <font>
      <sz val="11.0"/>
      <color theme="1"/>
      <name val="Arial"/>
    </font>
    <font>
      <sz val="11.0"/>
      <color theme="0"/>
      <name val="Calibri"/>
    </font>
    <font>
      <b/>
      <sz val="11.0"/>
      <color theme="1"/>
      <name val="Calibri"/>
    </font>
    <font>
      <b/>
      <sz val="8.0"/>
      <color theme="0"/>
      <name val="Arial Narrow"/>
    </font>
    <font>
      <sz val="7.0"/>
      <color rgb="FF000000"/>
      <name val="Arial Narrow"/>
    </font>
    <font>
      <sz val="8.0"/>
      <color theme="1"/>
      <name val="Calibri"/>
    </font>
    <font>
      <b/>
      <sz val="8.0"/>
      <color theme="1"/>
      <name val="Arial Narrow"/>
    </font>
    <font>
      <sz val="11.0"/>
      <color rgb="FF000000"/>
      <name val="Calibri"/>
    </font>
    <font>
      <sz val="8.0"/>
      <color rgb="FF000000"/>
      <name val="Calibri"/>
    </font>
    <font>
      <b/>
      <sz val="11.0"/>
      <color theme="1"/>
      <name val="Arial Narrow"/>
    </font>
    <font>
      <b/>
      <sz val="10.0"/>
      <color theme="1"/>
      <name val="Arial Narrow"/>
    </font>
    <font>
      <b/>
      <sz val="9.0"/>
      <color theme="1"/>
      <name val="Arial Narrow"/>
    </font>
    <font>
      <b/>
      <sz val="10.0"/>
      <color theme="0"/>
      <name val="Arial"/>
    </font>
    <font>
      <b/>
      <sz val="10.0"/>
      <color theme="1"/>
      <name val="Calibri"/>
    </font>
    <font>
      <b/>
      <sz val="8.0"/>
      <color theme="1"/>
      <name val="Calibri"/>
    </font>
    <font>
      <b/>
      <sz val="10.0"/>
      <color theme="0"/>
      <name val="Arial Narrow"/>
    </font>
    <font>
      <b/>
      <sz val="11.0"/>
      <color theme="0"/>
      <name val="Arial Narrow"/>
    </font>
    <font>
      <b/>
      <sz val="14.0"/>
      <color theme="1"/>
      <name val="Calibri"/>
    </font>
    <font>
      <sz val="11.0"/>
      <color theme="1"/>
      <name val="Arial Narrow"/>
    </font>
    <font>
      <sz val="10.0"/>
      <color theme="0"/>
      <name val="Arial"/>
    </font>
    <font>
      <sz val="11.0"/>
      <color rgb="FF000000"/>
      <name val="Noto Sans Symbols"/>
    </font>
    <font>
      <b/>
      <sz val="10.0"/>
      <color theme="1"/>
      <name val="Arial"/>
    </font>
    <font>
      <b/>
      <sz val="12.0"/>
      <color theme="0"/>
      <name val="Calibri"/>
    </font>
    <font>
      <sz val="9.0"/>
      <color theme="0"/>
      <name val="Calibri"/>
    </font>
    <font>
      <b/>
      <sz val="12.0"/>
      <color theme="1"/>
      <name val="Calibri"/>
    </font>
    <font>
      <sz val="12.0"/>
      <color theme="1"/>
      <name val="Calibri"/>
    </font>
    <font>
      <sz val="16.0"/>
      <color theme="1"/>
      <name val="Calibri"/>
    </font>
    <font>
      <sz val="16.0"/>
      <color theme="0"/>
      <name val="Calibri"/>
    </font>
    <font>
      <sz val="9.0"/>
      <color theme="1"/>
      <name val="Calibri"/>
    </font>
    <font>
      <sz val="14.0"/>
      <color theme="1"/>
      <name val="Calibri"/>
    </font>
  </fonts>
  <fills count="14">
    <fill>
      <patternFill patternType="none"/>
    </fill>
    <fill>
      <patternFill patternType="lightGray"/>
    </fill>
    <fill>
      <patternFill patternType="solid">
        <fgColor rgb="FFE7BF7F"/>
        <bgColor rgb="FFE7BF7F"/>
      </patternFill>
    </fill>
    <fill>
      <patternFill patternType="solid">
        <fgColor rgb="FF385623"/>
        <bgColor rgb="FF385623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A8D08D"/>
        <bgColor rgb="FFA8D08D"/>
      </patternFill>
    </fill>
    <fill>
      <patternFill patternType="solid">
        <fgColor rgb="FFFFD965"/>
        <bgColor rgb="FFFFD965"/>
      </patternFill>
    </fill>
    <fill>
      <patternFill patternType="solid">
        <fgColor rgb="FF9CC2E5"/>
        <bgColor rgb="FF9CC2E5"/>
      </patternFill>
    </fill>
    <fill>
      <patternFill patternType="solid">
        <fgColor rgb="FFF7CAAC"/>
        <bgColor rgb="FFF7CAAC"/>
      </patternFill>
    </fill>
    <fill>
      <patternFill patternType="solid">
        <fgColor rgb="FFC8C8C8"/>
        <bgColor rgb="FFC8C8C8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8EAADB"/>
        <bgColor rgb="FF8EAADB"/>
      </patternFill>
    </fill>
  </fills>
  <borders count="148">
    <border/>
    <border>
      <left/>
      <top/>
      <bottom/>
    </border>
    <border>
      <top/>
      <bottom/>
    </border>
    <border>
      <right/>
      <top/>
      <bottom/>
    </border>
    <border>
      <left style="thin">
        <color rgb="FFD8D8D8"/>
      </left>
      <right/>
      <top style="thin">
        <color rgb="FFD8D8D8"/>
      </top>
      <bottom style="thin">
        <color rgb="FFD8D8D8"/>
      </bottom>
    </border>
    <border>
      <left style="thin">
        <color rgb="FFD8D8D8"/>
      </left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</border>
    <border>
      <left style="medium">
        <color theme="1"/>
      </left>
    </border>
    <border>
      <left/>
      <right/>
      <top/>
      <bottom/>
    </border>
    <border>
      <left style="medium">
        <color rgb="FF000000"/>
      </left>
      <right style="medium">
        <color rgb="FF000000"/>
      </right>
      <top/>
      <bottom/>
    </border>
    <border>
      <left/>
      <right style="medium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D8D8D8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51F36"/>
      </left>
      <right style="thin">
        <color rgb="FF051F36"/>
      </right>
      <top style="thin">
        <color rgb="FF051F36"/>
      </top>
      <bottom style="thin">
        <color rgb="FF051F36"/>
      </bottom>
    </border>
    <border>
      <left/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bottom/>
    </border>
    <border>
      <left/>
      <right style="thin">
        <color rgb="FF000000"/>
      </right>
      <top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bottom style="thin">
        <color rgb="FFD8D8D8"/>
      </bottom>
    </border>
    <border>
      <left/>
      <right/>
      <top/>
      <bottom style="thin">
        <color theme="1"/>
      </bottom>
    </border>
    <border>
      <left/>
      <top style="thin">
        <color theme="1"/>
      </top>
      <bottom/>
    </border>
    <border>
      <right/>
      <top style="thin">
        <color theme="1"/>
      </top>
      <bottom/>
    </border>
    <border>
      <left/>
      <right/>
      <top style="thin">
        <color theme="1"/>
      </top>
      <bottom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/>
      <right style="thin">
        <color rgb="FFD8D8D8"/>
      </right>
      <top style="thin">
        <color rgb="FFD8D8D8"/>
      </top>
      <bottom style="thin">
        <color rgb="FFD8D8D8"/>
      </bottom>
    </border>
    <border>
      <left style="medium">
        <color theme="1"/>
      </left>
      <right/>
      <top style="medium">
        <color theme="1"/>
      </top>
      <bottom style="medium">
        <color theme="1"/>
      </bottom>
    </border>
    <border>
      <right style="medium">
        <color theme="1"/>
      </right>
      <top style="medium">
        <color theme="1"/>
      </top>
      <bottom style="medium">
        <color theme="1"/>
      </bottom>
    </border>
    <border>
      <bottom style="thin">
        <color theme="1"/>
      </bottom>
    </border>
    <border>
      <left style="thin">
        <color theme="1"/>
      </left>
      <top style="thin">
        <color theme="1"/>
      </top>
      <bottom style="thin">
        <color theme="1"/>
      </bottom>
    </border>
    <border>
      <top style="thin">
        <color theme="1"/>
      </top>
      <bottom style="thin">
        <color theme="1"/>
      </bottom>
    </border>
    <border>
      <right style="thin">
        <color theme="1"/>
      </right>
      <top style="thin">
        <color theme="1"/>
      </top>
      <bottom style="thin">
        <color theme="1"/>
      </bottom>
    </border>
    <border>
      <left style="medium">
        <color rgb="FF000000"/>
      </left>
      <top/>
      <bottom/>
    </border>
    <border>
      <left style="medium">
        <color theme="1"/>
      </left>
      <top style="medium">
        <color theme="1"/>
      </top>
      <bottom style="thin">
        <color theme="1"/>
      </bottom>
    </border>
    <border>
      <top style="medium">
        <color theme="1"/>
      </top>
      <bottom style="thin">
        <color theme="1"/>
      </bottom>
    </border>
    <border>
      <right style="medium">
        <color theme="1"/>
      </right>
      <top style="medium">
        <color theme="1"/>
      </top>
      <bottom style="thin">
        <color theme="1"/>
      </bottom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</border>
    <border>
      <left style="thin">
        <color theme="1"/>
      </left>
      <top style="thin">
        <color theme="1"/>
      </top>
      <bottom style="medium">
        <color theme="1"/>
      </bottom>
    </border>
    <border>
      <top style="thin">
        <color theme="1"/>
      </top>
      <bottom style="medium">
        <color theme="1"/>
      </bottom>
    </border>
    <border>
      <right style="medium">
        <color theme="1"/>
      </right>
      <top style="thin">
        <color theme="1"/>
      </top>
      <bottom style="medium">
        <color theme="1"/>
      </bottom>
    </border>
    <border>
      <top style="medium">
        <color theme="1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</border>
    <border>
      <left style="medium">
        <color theme="1"/>
      </left>
      <top style="medium">
        <color theme="1"/>
      </top>
    </border>
    <border>
      <right style="medium">
        <color theme="1"/>
      </right>
      <top style="medium">
        <color theme="1"/>
      </top>
    </border>
    <border>
      <left/>
      <right/>
      <bottom/>
    </border>
    <border>
      <left style="medium">
        <color theme="1"/>
      </left>
      <bottom style="medium">
        <color theme="1"/>
      </bottom>
    </border>
    <border>
      <bottom style="medium">
        <color theme="1"/>
      </bottom>
    </border>
    <border>
      <right style="medium">
        <color theme="1"/>
      </right>
      <bottom style="medium">
        <color theme="1"/>
      </bottom>
    </border>
    <border>
      <left/>
      <top/>
      <bottom style="thin">
        <color theme="1"/>
      </bottom>
    </border>
    <border>
      <top/>
      <bottom style="thin">
        <color theme="1"/>
      </bottom>
    </border>
    <border>
      <right/>
      <top/>
      <bottom style="thin">
        <color theme="1"/>
      </bottom>
    </border>
    <border>
      <left style="thin">
        <color rgb="FFD8D8D8"/>
      </left>
      <right/>
      <top style="thin">
        <color rgb="FFD8D8D8"/>
      </top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top style="thin">
        <color rgb="FFA5A5A5"/>
      </top>
      <bottom style="thin">
        <color rgb="FFA5A5A5"/>
      </bottom>
    </border>
    <border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D8D8D8"/>
      </left>
      <right/>
      <bottom style="thin">
        <color rgb="FFD8D8D8"/>
      </bottom>
    </border>
    <border>
      <bottom style="thin">
        <color rgb="FF000000"/>
      </bottom>
    </border>
    <border>
      <left style="thin">
        <color rgb="FFD8D8D8"/>
      </left>
      <right/>
      <top/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D8D8D8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thin">
        <color rgb="FFD8D8D8"/>
      </right>
    </border>
    <border>
      <left style="medium">
        <color rgb="FF000000"/>
      </left>
      <right style="thin">
        <color rgb="FFD8D8D8"/>
      </right>
      <bottom style="medium">
        <color rgb="FF000000"/>
      </bottom>
    </border>
    <border>
      <left style="thin">
        <color rgb="FFD8D8D8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medium">
        <color rgb="FF000000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/>
    </border>
    <border>
      <top style="thin">
        <color rgb="FFD8D8D8"/>
      </top>
      <bottom/>
    </border>
    <border>
      <right style="thin">
        <color rgb="FFD8D8D8"/>
      </right>
      <top style="thin">
        <color rgb="FFD8D8D8"/>
      </top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thin">
        <color theme="1"/>
      </bottom>
    </border>
    <border>
      <top style="thin">
        <color theme="1"/>
      </top>
    </border>
    <border>
      <left style="thin">
        <color rgb="FFD8D8D8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right style="thin">
        <color rgb="FFD8D8D8"/>
      </right>
    </border>
    <border>
      <right/>
      <top style="medium">
        <color theme="1"/>
      </top>
    </border>
    <border>
      <left style="thin">
        <color rgb="FFA5A5A5"/>
      </left>
      <right style="thin">
        <color rgb="FFA5A5A5"/>
      </right>
      <top style="medium">
        <color theme="1"/>
      </top>
    </border>
    <border>
      <left style="thin">
        <color rgb="FFA5A5A5"/>
      </left>
      <top style="medium">
        <color theme="1"/>
      </top>
    </border>
    <border>
      <right style="thin">
        <color rgb="FFA5A5A5"/>
      </right>
      <top style="medium">
        <color theme="1"/>
      </top>
    </border>
    <border>
      <left style="thin">
        <color rgb="FFA5A5A5"/>
      </left>
      <right style="medium">
        <color theme="1"/>
      </right>
      <top style="medium">
        <color theme="1"/>
      </top>
      <bottom style="thin">
        <color rgb="FFA5A5A5"/>
      </bottom>
    </border>
    <border>
      <left/>
      <right/>
      <top style="thin">
        <color rgb="FFD8D8D8"/>
      </top>
      <bottom/>
    </border>
    <border>
      <left style="medium">
        <color theme="1"/>
      </left>
      <bottom style="thin">
        <color rgb="FFD8D8D8"/>
      </bottom>
    </border>
    <border>
      <bottom style="thin">
        <color rgb="FFD8D8D8"/>
      </bottom>
    </border>
    <border>
      <right/>
      <bottom style="thin">
        <color rgb="FFD8D8D8"/>
      </bottom>
    </border>
    <border>
      <left style="thin">
        <color rgb="FFA5A5A5"/>
      </left>
      <right style="thin">
        <color rgb="FFA5A5A5"/>
      </right>
      <bottom style="thin">
        <color rgb="FFA5A5A5"/>
      </bottom>
    </border>
    <border>
      <left style="thin">
        <color rgb="FFA5A5A5"/>
      </left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thin">
        <color rgb="FFA5A5A5"/>
      </left>
      <right style="medium">
        <color theme="1"/>
      </right>
      <top style="thin">
        <color rgb="FFA5A5A5"/>
      </top>
      <bottom style="thin">
        <color rgb="FFA5A5A5"/>
      </bottom>
    </border>
    <border>
      <left style="medium">
        <color theme="1"/>
      </left>
      <right style="thin">
        <color theme="1"/>
      </right>
      <bottom style="thin">
        <color theme="1"/>
      </bottom>
    </border>
    <border>
      <left style="thin">
        <color theme="1"/>
      </left>
      <top style="thin">
        <color rgb="FFD8D8D8"/>
      </top>
      <bottom style="thin">
        <color theme="1"/>
      </bottom>
    </border>
    <border>
      <top style="thin">
        <color rgb="FFD8D8D8"/>
      </top>
      <bottom style="thin">
        <color theme="1"/>
      </bottom>
    </border>
    <border>
      <right/>
      <top style="thin">
        <color rgb="FFD8D8D8"/>
      </top>
      <bottom style="thin">
        <color theme="1"/>
      </bottom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</border>
    <border>
      <right/>
      <top style="thin">
        <color theme="1"/>
      </top>
      <bottom style="thin">
        <color theme="1"/>
      </bottom>
    </border>
    <border>
      <right style="thin">
        <color theme="1"/>
      </right>
      <top style="thin">
        <color theme="1"/>
      </top>
      <bottom style="medium">
        <color theme="1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theme="1"/>
      </bottom>
    </border>
    <border>
      <left style="thin">
        <color rgb="FFA5A5A5"/>
      </left>
      <top style="thin">
        <color rgb="FFA5A5A5"/>
      </top>
      <bottom style="medium">
        <color theme="1"/>
      </bottom>
    </border>
    <border>
      <right style="thin">
        <color rgb="FFA5A5A5"/>
      </right>
      <top style="thin">
        <color rgb="FFA5A5A5"/>
      </top>
      <bottom style="medium">
        <color theme="1"/>
      </bottom>
    </border>
    <border>
      <left style="thin">
        <color rgb="FFA5A5A5"/>
      </left>
      <right style="medium">
        <color theme="1"/>
      </right>
      <top style="thin">
        <color rgb="FFA5A5A5"/>
      </top>
      <bottom style="medium">
        <color theme="1"/>
      </bottom>
    </border>
    <border>
      <left/>
      <right/>
      <top style="thin">
        <color rgb="FFA5A5A5"/>
      </top>
      <bottom style="thin">
        <color rgb="FFA5A5A5"/>
      </bottom>
    </border>
    <border>
      <left style="thin">
        <color rgb="FFD8D8D8"/>
      </left>
      <bottom style="medium">
        <color theme="1"/>
      </bottom>
    </border>
    <border>
      <right/>
      <top style="medium">
        <color theme="1"/>
      </top>
      <bottom style="thin">
        <color theme="1"/>
      </bottom>
    </border>
    <border>
      <left style="thin">
        <color theme="1"/>
      </left>
    </border>
    <border>
      <left style="medium">
        <color theme="1"/>
      </left>
      <right/>
      <top/>
      <bottom/>
    </border>
    <border>
      <left/>
      <right style="medium">
        <color theme="1"/>
      </right>
      <top/>
      <bottom/>
    </border>
    <border>
      <left/>
      <right/>
      <top/>
    </border>
    <border>
      <left style="thin">
        <color rgb="FFD8D8D8"/>
      </left>
      <right style="thin">
        <color rgb="FFD8D8D8"/>
      </right>
      <top style="thin">
        <color rgb="FFD8D8D8"/>
      </top>
      <bottom/>
    </border>
    <border>
      <left style="thin">
        <color rgb="FFD8D8D8"/>
      </left>
      <right/>
      <top style="thin">
        <color rgb="FFD8D8D8"/>
      </top>
      <bottom/>
    </border>
    <border>
      <left style="medium">
        <color theme="1"/>
      </left>
      <right style="thin">
        <color theme="1"/>
      </right>
      <top style="thin">
        <color theme="1"/>
      </top>
      <bottom/>
    </border>
    <border>
      <left style="thin">
        <color theme="1"/>
      </left>
      <right style="thin">
        <color theme="1"/>
      </right>
      <top style="thin">
        <color theme="1"/>
      </top>
      <bottom/>
    </border>
    <border>
      <left style="thin">
        <color theme="1"/>
      </left>
      <right style="medium">
        <color theme="1"/>
      </right>
      <top style="thin">
        <color theme="1"/>
      </top>
      <bottom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</border>
    <border>
      <left style="thin">
        <color theme="1"/>
      </left>
      <right/>
      <top style="thin">
        <color theme="1"/>
      </top>
      <bottom/>
    </border>
    <border>
      <left/>
      <right/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theme="1"/>
      </top>
    </border>
    <border>
      <right style="thin">
        <color rgb="FF000000"/>
      </right>
      <top style="medium">
        <color theme="1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theme="1"/>
      </left>
      <top style="thin">
        <color theme="1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/>
      <top style="thin">
        <color rgb="FF000000"/>
      </top>
      <bottom/>
    </border>
    <border>
      <right/>
      <top style="thin">
        <color rgb="FF000000"/>
      </top>
      <bottom/>
    </border>
    <border>
      <top style="thin">
        <color theme="1"/>
      </top>
      <bottom/>
    </border>
  </borders>
  <cellStyleXfs count="1">
    <xf borderId="0" fillId="0" fontId="0" numFmtId="0" applyAlignment="1" applyFont="1"/>
  </cellStyleXfs>
  <cellXfs count="26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4" fillId="3" fontId="4" numFmtId="0" xfId="0" applyAlignment="1" applyBorder="1" applyFill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4" fillId="3" fontId="4" numFmtId="0" xfId="0" applyAlignment="1" applyBorder="1" applyFont="1">
      <alignment shrinkToFit="0" vertical="center" wrapText="1"/>
    </xf>
    <xf borderId="5" fillId="0" fontId="6" numFmtId="0" xfId="0" applyAlignment="1" applyBorder="1" applyFont="1">
      <alignment horizontal="center"/>
    </xf>
    <xf borderId="6" fillId="3" fontId="4" numFmtId="0" xfId="0" applyAlignment="1" applyBorder="1" applyFont="1">
      <alignment shrinkToFit="0" vertical="center" wrapText="1"/>
    </xf>
    <xf borderId="6" fillId="0" fontId="7" numFmtId="9" xfId="0" applyAlignment="1" applyBorder="1" applyFont="1" applyNumberFormat="1">
      <alignment horizontal="center" vertical="center"/>
    </xf>
    <xf borderId="7" fillId="0" fontId="7" numFmtId="9" xfId="0" applyAlignment="1" applyBorder="1" applyFont="1" applyNumberFormat="1">
      <alignment horizontal="center" vertical="center"/>
    </xf>
    <xf borderId="1" fillId="4" fontId="4" numFmtId="0" xfId="0" applyAlignment="1" applyBorder="1" applyFill="1" applyFont="1">
      <alignment horizontal="center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8" fillId="3" fontId="6" numFmtId="0" xfId="0" applyAlignment="1" applyBorder="1" applyFont="1">
      <alignment horizontal="center" vertical="center"/>
    </xf>
    <xf borderId="9" fillId="3" fontId="8" numFmtId="0" xfId="0" applyAlignment="1" applyBorder="1" applyFont="1">
      <alignment horizontal="center" shrinkToFit="0" vertical="center" wrapText="1"/>
    </xf>
    <xf borderId="10" fillId="3" fontId="8" numFmtId="0" xfId="0" applyAlignment="1" applyBorder="1" applyFont="1">
      <alignment horizontal="center" shrinkToFit="0" vertical="center" wrapText="1"/>
    </xf>
    <xf borderId="8" fillId="3" fontId="8" numFmtId="0" xfId="0" applyAlignment="1" applyBorder="1" applyFont="1">
      <alignment horizontal="center" shrinkToFit="0" vertical="center" wrapText="1"/>
    </xf>
    <xf borderId="11" fillId="2" fontId="9" numFmtId="0" xfId="0" applyAlignment="1" applyBorder="1" applyFont="1">
      <alignment horizontal="center" shrinkToFit="0" vertical="center" wrapText="1"/>
    </xf>
    <xf borderId="12" fillId="3" fontId="6" numFmtId="0" xfId="0" applyAlignment="1" applyBorder="1" applyFont="1">
      <alignment horizontal="center" shrinkToFit="0" vertical="center" wrapText="1"/>
    </xf>
    <xf borderId="13" fillId="0" fontId="1" numFmtId="0" xfId="0" applyAlignment="1" applyBorder="1" applyFont="1">
      <alignment horizontal="center" shrinkToFit="0" vertical="center" wrapText="1"/>
    </xf>
    <xf borderId="13" fillId="0" fontId="10" numFmtId="0" xfId="0" applyAlignment="1" applyBorder="1" applyFont="1">
      <alignment horizontal="center" shrinkToFit="0" vertical="center" wrapText="1"/>
    </xf>
    <xf borderId="11" fillId="5" fontId="10" numFmtId="0" xfId="0" applyAlignment="1" applyBorder="1" applyFill="1" applyFont="1">
      <alignment shrinkToFit="0" vertical="center" wrapText="1"/>
    </xf>
    <xf borderId="11" fillId="0" fontId="1" numFmtId="0" xfId="0" applyAlignment="1" applyBorder="1" applyFont="1">
      <alignment horizontal="center"/>
    </xf>
    <xf borderId="14" fillId="0" fontId="11" numFmtId="0" xfId="0" applyAlignment="1" applyBorder="1" applyFont="1">
      <alignment horizontal="center" vertical="center"/>
    </xf>
    <xf borderId="15" fillId="0" fontId="3" numFmtId="0" xfId="0" applyBorder="1" applyFont="1"/>
    <xf borderId="16" fillId="0" fontId="1" numFmtId="0" xfId="0" applyBorder="1" applyFont="1"/>
    <xf borderId="17" fillId="0" fontId="3" numFmtId="0" xfId="0" applyBorder="1" applyFont="1"/>
    <xf borderId="18" fillId="0" fontId="3" numFmtId="0" xfId="0" applyBorder="1" applyFont="1"/>
    <xf borderId="11" fillId="0" fontId="10" numFmtId="0" xfId="0" applyAlignment="1" applyBorder="1" applyFont="1">
      <alignment shrinkToFit="0" vertical="center" wrapText="1"/>
    </xf>
    <xf borderId="19" fillId="0" fontId="3" numFmtId="0" xfId="0" applyBorder="1" applyFont="1"/>
    <xf borderId="11" fillId="0" fontId="1" numFmtId="0" xfId="0" applyBorder="1" applyFont="1"/>
    <xf borderId="20" fillId="0" fontId="3" numFmtId="0" xfId="0" applyBorder="1" applyFont="1"/>
    <xf borderId="21" fillId="3" fontId="6" numFmtId="0" xfId="0" applyAlignment="1" applyBorder="1" applyFont="1">
      <alignment horizontal="center" shrinkToFit="0" vertical="center" wrapText="1"/>
    </xf>
    <xf borderId="13" fillId="0" fontId="12" numFmtId="0" xfId="0" applyAlignment="1" applyBorder="1" applyFont="1">
      <alignment horizontal="center" shrinkToFit="0" vertical="center" wrapText="1"/>
    </xf>
    <xf borderId="13" fillId="5" fontId="13" numFmtId="0" xfId="0" applyAlignment="1" applyBorder="1" applyFont="1">
      <alignment horizontal="center" shrinkToFit="0" vertical="center" wrapText="1"/>
    </xf>
    <xf borderId="13" fillId="5" fontId="13" numFmtId="0" xfId="0" applyAlignment="1" applyBorder="1" applyFont="1">
      <alignment horizontal="center" shrinkToFit="0" wrapText="1"/>
    </xf>
    <xf borderId="22" fillId="5" fontId="13" numFmtId="0" xfId="0" applyAlignment="1" applyBorder="1" applyFont="1">
      <alignment shrinkToFit="0" wrapText="1"/>
    </xf>
    <xf borderId="23" fillId="5" fontId="13" numFmtId="0" xfId="0" applyAlignment="1" applyBorder="1" applyFont="1">
      <alignment shrinkToFit="0" wrapText="1"/>
    </xf>
    <xf borderId="11" fillId="4" fontId="1" numFmtId="0" xfId="0" applyBorder="1" applyFont="1"/>
    <xf borderId="23" fillId="5" fontId="13" numFmtId="0" xfId="0" applyAlignment="1" applyBorder="1" applyFont="1">
      <alignment shrinkToFit="0" vertical="center" wrapText="1"/>
    </xf>
    <xf borderId="13" fillId="0" fontId="10" numFmtId="0" xfId="0" applyAlignment="1" applyBorder="1" applyFont="1">
      <alignment horizontal="center" vertical="center"/>
    </xf>
    <xf borderId="11" fillId="4" fontId="10" numFmtId="0" xfId="0" applyAlignment="1" applyBorder="1" applyFont="1">
      <alignment shrinkToFit="0" vertical="center" wrapText="1"/>
    </xf>
    <xf borderId="11" fillId="0" fontId="10" numFmtId="0" xfId="0" applyAlignment="1" applyBorder="1" applyFont="1">
      <alignment vertical="center"/>
    </xf>
    <xf borderId="24" fillId="0" fontId="3" numFmtId="0" xfId="0" applyBorder="1" applyFont="1"/>
    <xf borderId="13" fillId="5" fontId="10" numFmtId="0" xfId="0" applyAlignment="1" applyBorder="1" applyFont="1">
      <alignment horizontal="center" shrinkToFit="0" vertical="center" wrapText="1"/>
    </xf>
    <xf borderId="11" fillId="5" fontId="10" numFmtId="0" xfId="0" applyAlignment="1" applyBorder="1" applyFont="1">
      <alignment shrinkToFit="0" wrapText="1"/>
    </xf>
    <xf borderId="11" fillId="5" fontId="1" numFmtId="0" xfId="0" applyBorder="1" applyFont="1"/>
    <xf borderId="11" fillId="5" fontId="10" numFmtId="0" xfId="0" applyBorder="1" applyFont="1"/>
    <xf borderId="8" fillId="4" fontId="1" numFmtId="0" xfId="0" applyBorder="1" applyFont="1"/>
    <xf borderId="25" fillId="4" fontId="1" numFmtId="0" xfId="0" applyBorder="1" applyFont="1"/>
    <xf borderId="26" fillId="4" fontId="14" numFmtId="0" xfId="0" applyAlignment="1" applyBorder="1" applyFont="1">
      <alignment horizontal="center" vertical="top"/>
    </xf>
    <xf borderId="27" fillId="0" fontId="3" numFmtId="0" xfId="0" applyBorder="1" applyFont="1"/>
    <xf borderId="28" fillId="4" fontId="14" numFmtId="0" xfId="0" applyAlignment="1" applyBorder="1" applyFont="1">
      <alignment shrinkToFit="0" vertical="top" wrapText="1"/>
    </xf>
    <xf borderId="28" fillId="4" fontId="14" numFmtId="0" xfId="0" applyAlignment="1" applyBorder="1" applyFont="1">
      <alignment vertical="top"/>
    </xf>
    <xf borderId="26" fillId="4" fontId="7" numFmtId="0" xfId="0" applyAlignment="1" applyBorder="1" applyFont="1">
      <alignment horizontal="center" vertical="top"/>
    </xf>
    <xf borderId="1" fillId="4" fontId="1" numFmtId="0" xfId="0" applyAlignment="1" applyBorder="1" applyFont="1">
      <alignment horizontal="center"/>
    </xf>
    <xf borderId="1" fillId="4" fontId="15" numFmtId="0" xfId="0" applyAlignment="1" applyBorder="1" applyFont="1">
      <alignment horizontal="center"/>
    </xf>
    <xf borderId="8" fillId="4" fontId="16" numFmtId="0" xfId="0" applyBorder="1" applyFont="1"/>
    <xf borderId="0" fillId="0" fontId="1" numFmtId="0" xfId="0" applyFont="1"/>
    <xf borderId="1" fillId="2" fontId="2" numFmtId="0" xfId="0" applyAlignment="1" applyBorder="1" applyFont="1">
      <alignment horizontal="center" vertical="center"/>
    </xf>
    <xf borderId="8" fillId="4" fontId="2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9" fillId="3" fontId="4" numFmtId="0" xfId="0" applyAlignment="1" applyBorder="1" applyFont="1">
      <alignment horizontal="left"/>
    </xf>
    <xf borderId="5" fillId="0" fontId="1" numFmtId="0" xfId="0" applyAlignment="1" applyBorder="1" applyFont="1">
      <alignment horizontal="left" vertical="center"/>
    </xf>
    <xf borderId="29" fillId="4" fontId="17" numFmtId="0" xfId="0" applyAlignment="1" applyBorder="1" applyFont="1">
      <alignment horizontal="left"/>
    </xf>
    <xf borderId="5" fillId="0" fontId="5" numFmtId="0" xfId="0" applyAlignment="1" applyBorder="1" applyFont="1">
      <alignment horizontal="left" vertical="center"/>
    </xf>
    <xf borderId="29" fillId="3" fontId="4" numFmtId="0" xfId="0" applyAlignment="1" applyBorder="1" applyFont="1">
      <alignment shrinkToFit="0" vertical="center" wrapText="1"/>
    </xf>
    <xf borderId="30" fillId="4" fontId="17" numFmtId="0" xfId="0" applyAlignment="1" applyBorder="1" applyFont="1">
      <alignment horizontal="left"/>
    </xf>
    <xf borderId="31" fillId="3" fontId="4" numFmtId="0" xfId="0" applyAlignment="1" applyBorder="1" applyFont="1">
      <alignment shrinkToFit="0" vertical="center" wrapText="1"/>
    </xf>
    <xf borderId="32" fillId="0" fontId="7" numFmtId="9" xfId="0" applyAlignment="1" applyBorder="1" applyFont="1" applyNumberFormat="1">
      <alignment horizontal="center" vertical="center"/>
    </xf>
    <xf borderId="33" fillId="0" fontId="1" numFmtId="0" xfId="0" applyAlignment="1" applyBorder="1" applyFont="1">
      <alignment horizontal="center"/>
    </xf>
    <xf borderId="33" fillId="0" fontId="3" numFmtId="0" xfId="0" applyBorder="1" applyFont="1"/>
    <xf borderId="34" fillId="3" fontId="8" numFmtId="0" xfId="0" applyAlignment="1" applyBorder="1" applyFont="1">
      <alignment horizontal="center" shrinkToFit="0" vertical="center" wrapText="1"/>
    </xf>
    <xf borderId="35" fillId="0" fontId="3" numFmtId="0" xfId="0" applyBorder="1" applyFont="1"/>
    <xf borderId="36" fillId="0" fontId="3" numFmtId="0" xfId="0" applyBorder="1" applyFont="1"/>
    <xf borderId="34" fillId="4" fontId="18" numFmtId="0" xfId="0" applyAlignment="1" applyBorder="1" applyFont="1">
      <alignment horizontal="center" shrinkToFit="0" vertical="center" wrapText="1"/>
    </xf>
    <xf borderId="34" fillId="4" fontId="19" numFmtId="0" xfId="0" applyAlignment="1" applyBorder="1" applyFont="1">
      <alignment horizontal="center" shrinkToFit="0" vertical="center" wrapText="1"/>
    </xf>
    <xf borderId="37" fillId="3" fontId="4" numFmtId="0" xfId="0" applyAlignment="1" applyBorder="1" applyFont="1">
      <alignment horizontal="center" shrinkToFit="0" vertical="center" wrapText="1"/>
    </xf>
    <xf borderId="38" fillId="0" fontId="1" numFmtId="0" xfId="0" applyAlignment="1" applyBorder="1" applyFont="1">
      <alignment horizontal="center" shrinkToFit="0" vertical="center" wrapText="1"/>
    </xf>
    <xf borderId="39" fillId="0" fontId="3" numFmtId="0" xfId="0" applyBorder="1" applyFont="1"/>
    <xf borderId="40" fillId="0" fontId="3" numFmtId="0" xfId="0" applyBorder="1" applyFont="1"/>
    <xf borderId="8" fillId="4" fontId="1" numFmtId="0" xfId="0" applyAlignment="1" applyBorder="1" applyFont="1">
      <alignment shrinkToFit="0" vertical="center" wrapText="1"/>
    </xf>
    <xf borderId="41" fillId="3" fontId="6" numFmtId="0" xfId="0" applyAlignment="1" applyBorder="1" applyFont="1">
      <alignment horizontal="center" shrinkToFit="0" vertical="center" wrapText="1"/>
    </xf>
    <xf borderId="42" fillId="0" fontId="1" numFmtId="0" xfId="0" applyAlignment="1" applyBorder="1" applyFont="1">
      <alignment horizontal="center" shrinkToFit="0" vertical="center" wrapText="1"/>
    </xf>
    <xf borderId="43" fillId="0" fontId="3" numFmtId="0" xfId="0" applyBorder="1" applyFont="1"/>
    <xf borderId="44" fillId="0" fontId="3" numFmtId="0" xfId="0" applyBorder="1" applyFont="1"/>
    <xf borderId="45" fillId="0" fontId="1" numFmtId="0" xfId="0" applyAlignment="1" applyBorder="1" applyFont="1">
      <alignment horizontal="center" shrinkToFit="0" vertical="center" wrapText="1"/>
    </xf>
    <xf borderId="45" fillId="0" fontId="3" numFmtId="0" xfId="0" applyBorder="1" applyFont="1"/>
    <xf borderId="46" fillId="3" fontId="20" numFmtId="0" xfId="0" applyAlignment="1" applyBorder="1" applyFont="1">
      <alignment horizontal="center" shrinkToFit="0" vertical="center" wrapText="1"/>
    </xf>
    <xf borderId="47" fillId="0" fontId="1" numFmtId="0" xfId="0" applyAlignment="1" applyBorder="1" applyFont="1">
      <alignment horizontal="left" shrinkToFit="0" vertical="center" wrapText="1"/>
    </xf>
    <xf borderId="48" fillId="0" fontId="3" numFmtId="0" xfId="0" applyBorder="1" applyFont="1"/>
    <xf borderId="49" fillId="0" fontId="1" numFmtId="0" xfId="0" applyAlignment="1" applyBorder="1" applyFont="1">
      <alignment horizontal="center"/>
    </xf>
    <xf borderId="49" fillId="0" fontId="3" numFmtId="0" xfId="0" applyBorder="1" applyFont="1"/>
    <xf borderId="50" fillId="3" fontId="21" numFmtId="0" xfId="0" applyAlignment="1" applyBorder="1" applyFont="1">
      <alignment horizontal="center" shrinkToFit="0" vertical="center" wrapText="1"/>
    </xf>
    <xf borderId="46" fillId="2" fontId="22" numFmtId="0" xfId="0" applyAlignment="1" applyBorder="1" applyFont="1">
      <alignment horizontal="center" vertical="center"/>
    </xf>
    <xf borderId="51" fillId="0" fontId="7" numFmtId="0" xfId="0" applyAlignment="1" applyBorder="1" applyFont="1">
      <alignment horizontal="center" shrinkToFit="0" vertical="center" wrapText="1"/>
    </xf>
    <xf borderId="46" fillId="2" fontId="22" numFmtId="0" xfId="0" applyAlignment="1" applyBorder="1" applyFont="1">
      <alignment horizontal="center" shrinkToFit="0" vertical="center" wrapText="1"/>
    </xf>
    <xf borderId="52" fillId="3" fontId="8" numFmtId="0" xfId="0" applyAlignment="1" applyBorder="1" applyFont="1">
      <alignment horizontal="center" shrinkToFit="0" vertical="center" wrapText="1"/>
    </xf>
    <xf borderId="53" fillId="0" fontId="23" numFmtId="0" xfId="0" applyAlignment="1" applyBorder="1" applyFont="1">
      <alignment horizontal="left" shrinkToFit="0" vertical="center" wrapText="1"/>
    </xf>
    <xf borderId="54" fillId="0" fontId="3" numFmtId="0" xfId="0" applyBorder="1" applyFont="1"/>
    <xf borderId="55" fillId="0" fontId="3" numFmtId="0" xfId="0" applyBorder="1" applyFont="1"/>
    <xf borderId="56" fillId="0" fontId="3" numFmtId="0" xfId="0" applyBorder="1" applyFont="1"/>
    <xf borderId="57" fillId="0" fontId="3" numFmtId="0" xfId="0" applyBorder="1" applyFont="1"/>
    <xf borderId="58" fillId="0" fontId="3" numFmtId="0" xfId="0" applyBorder="1" applyFont="1"/>
    <xf borderId="59" fillId="4" fontId="1" numFmtId="0" xfId="0" applyAlignment="1" applyBorder="1" applyFont="1">
      <alignment horizontal="center"/>
    </xf>
    <xf borderId="60" fillId="0" fontId="3" numFmtId="0" xfId="0" applyBorder="1" applyFont="1"/>
    <xf borderId="61" fillId="0" fontId="3" numFmtId="0" xfId="0" applyBorder="1" applyFont="1"/>
    <xf borderId="0" fillId="0" fontId="16" numFmtId="0" xfId="0" applyAlignment="1" applyFont="1">
      <alignment horizontal="center"/>
    </xf>
    <xf borderId="59" fillId="4" fontId="1" numFmtId="0" xfId="0" applyAlignment="1" applyBorder="1" applyFont="1">
      <alignment horizontal="center" vertical="center"/>
    </xf>
    <xf borderId="1" fillId="4" fontId="14" numFmtId="0" xfId="0" applyAlignment="1" applyBorder="1" applyFont="1">
      <alignment horizontal="center" vertical="top"/>
    </xf>
    <xf borderId="8" fillId="4" fontId="14" numFmtId="0" xfId="0" applyAlignment="1" applyBorder="1" applyFont="1">
      <alignment vertical="top"/>
    </xf>
    <xf borderId="1" fillId="4" fontId="7" numFmtId="0" xfId="0" applyAlignment="1" applyBorder="1" applyFont="1">
      <alignment horizontal="center"/>
    </xf>
    <xf borderId="8" fillId="4" fontId="14" numFmtId="0" xfId="0" applyAlignment="1" applyBorder="1" applyFont="1">
      <alignment shrinkToFit="0" vertical="top" wrapText="1"/>
    </xf>
    <xf borderId="1" fillId="4" fontId="14" numFmtId="0" xfId="0" applyAlignment="1" applyBorder="1" applyFont="1">
      <alignment horizontal="center" shrinkToFit="0" vertical="top" wrapText="1"/>
    </xf>
    <xf borderId="4" fillId="3" fontId="17" numFmtId="0" xfId="0" applyAlignment="1" applyBorder="1" applyFont="1">
      <alignment horizontal="left" vertical="center"/>
    </xf>
    <xf borderId="62" fillId="3" fontId="17" numFmtId="0" xfId="0" applyAlignment="1" applyBorder="1" applyFont="1">
      <alignment horizontal="center" shrinkToFit="0" vertical="center" wrapText="1"/>
    </xf>
    <xf borderId="63" fillId="3" fontId="6" numFmtId="0" xfId="0" applyAlignment="1" applyBorder="1" applyFont="1">
      <alignment horizontal="center" vertical="center"/>
    </xf>
    <xf borderId="64" fillId="3" fontId="24" numFmtId="0" xfId="0" applyAlignment="1" applyBorder="1" applyFont="1">
      <alignment horizontal="center" shrinkToFit="0" vertical="center" wrapText="1"/>
    </xf>
    <xf borderId="65" fillId="0" fontId="3" numFmtId="0" xfId="0" applyBorder="1" applyFont="1"/>
    <xf borderId="63" fillId="3" fontId="6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vertical="center"/>
    </xf>
    <xf borderId="66" fillId="0" fontId="3" numFmtId="0" xfId="0" applyBorder="1" applyFont="1"/>
    <xf borderId="4" fillId="3" fontId="17" numFmtId="0" xfId="0" applyAlignment="1" applyBorder="1" applyFont="1">
      <alignment shrinkToFit="0" vertical="center" wrapText="1"/>
    </xf>
    <xf borderId="67" fillId="0" fontId="1" numFmtId="0" xfId="0" applyAlignment="1" applyBorder="1" applyFont="1">
      <alignment horizontal="left" vertical="center"/>
    </xf>
    <xf borderId="67" fillId="0" fontId="3" numFmtId="0" xfId="0" applyBorder="1" applyFont="1"/>
    <xf borderId="68" fillId="3" fontId="17" numFmtId="0" xfId="0" applyAlignment="1" applyBorder="1" applyFont="1">
      <alignment shrinkToFit="0" vertical="center" wrapText="1"/>
    </xf>
    <xf borderId="14" fillId="0" fontId="1" numFmtId="0" xfId="0" applyAlignment="1" applyBorder="1" applyFont="1">
      <alignment horizontal="left" vertical="center"/>
    </xf>
    <xf borderId="69" fillId="0" fontId="3" numFmtId="0" xfId="0" applyBorder="1" applyFont="1"/>
    <xf borderId="70" fillId="3" fontId="17" numFmtId="0" xfId="0" applyAlignment="1" applyBorder="1" applyFont="1">
      <alignment horizontal="center" shrinkToFit="0" vertical="center" wrapText="1"/>
    </xf>
    <xf borderId="5" fillId="0" fontId="25" numFmtId="0" xfId="0" applyAlignment="1" applyBorder="1" applyFont="1">
      <alignment horizontal="left" vertical="center"/>
    </xf>
    <xf borderId="71" fillId="0" fontId="3" numFmtId="0" xfId="0" applyBorder="1" applyFont="1"/>
    <xf borderId="72" fillId="0" fontId="3" numFmtId="0" xfId="0" applyBorder="1" applyFont="1"/>
    <xf borderId="5" fillId="0" fontId="1" numFmtId="0" xfId="0" applyAlignment="1" applyBorder="1" applyFont="1">
      <alignment horizontal="center"/>
    </xf>
    <xf borderId="73" fillId="0" fontId="3" numFmtId="0" xfId="0" applyBorder="1" applyFont="1"/>
    <xf borderId="74" fillId="0" fontId="1" numFmtId="0" xfId="0" applyAlignment="1" applyBorder="1" applyFont="1">
      <alignment horizontal="center"/>
    </xf>
    <xf borderId="75" fillId="0" fontId="3" numFmtId="0" xfId="0" applyBorder="1" applyFont="1"/>
    <xf borderId="76" fillId="0" fontId="3" numFmtId="0" xfId="0" applyBorder="1" applyFont="1"/>
    <xf borderId="77" fillId="0" fontId="1" numFmtId="0" xfId="0" applyAlignment="1" applyBorder="1" applyFont="1">
      <alignment horizontal="center"/>
    </xf>
    <xf borderId="77" fillId="0" fontId="3" numFmtId="0" xfId="0" applyBorder="1" applyFont="1"/>
    <xf borderId="78" fillId="3" fontId="4" numFmtId="0" xfId="0" applyAlignment="1" applyBorder="1" applyFont="1">
      <alignment horizontal="center" shrinkToFit="0" vertical="center" wrapText="1"/>
    </xf>
    <xf borderId="79" fillId="0" fontId="3" numFmtId="0" xfId="0" applyBorder="1" applyFont="1"/>
    <xf borderId="80" fillId="0" fontId="3" numFmtId="0" xfId="0" applyBorder="1" applyFont="1"/>
    <xf borderId="81" fillId="3" fontId="4" numFmtId="0" xfId="0" applyAlignment="1" applyBorder="1" applyFont="1">
      <alignment horizontal="center" shrinkToFit="0" vertical="center" wrapText="1"/>
    </xf>
    <xf borderId="82" fillId="0" fontId="3" numFmtId="0" xfId="0" applyBorder="1" applyFont="1"/>
    <xf borderId="83" fillId="0" fontId="3" numFmtId="0" xfId="0" applyBorder="1" applyFont="1"/>
    <xf borderId="84" fillId="0" fontId="1" numFmtId="0" xfId="0" applyAlignment="1" applyBorder="1" applyFont="1">
      <alignment horizontal="center" vertical="center"/>
    </xf>
    <xf borderId="85" fillId="0" fontId="3" numFmtId="0" xfId="0" applyBorder="1" applyFont="1"/>
    <xf borderId="86" fillId="0" fontId="3" numFmtId="0" xfId="0" applyBorder="1" applyFont="1"/>
    <xf borderId="87" fillId="0" fontId="1" numFmtId="0" xfId="0" applyAlignment="1" applyBorder="1" applyFont="1">
      <alignment horizontal="center" vertical="center"/>
    </xf>
    <xf borderId="51" fillId="0" fontId="3" numFmtId="0" xfId="0" applyBorder="1" applyFont="1"/>
    <xf borderId="88" fillId="0" fontId="1" numFmtId="0" xfId="0" applyAlignment="1" applyBorder="1" applyFont="1">
      <alignment horizontal="center"/>
    </xf>
    <xf borderId="88" fillId="0" fontId="3" numFmtId="0" xfId="0" applyBorder="1" applyFont="1"/>
    <xf borderId="89" fillId="0" fontId="26" numFmtId="0" xfId="0" applyAlignment="1" applyBorder="1" applyFont="1">
      <alignment horizontal="center" shrinkToFit="0" vertical="top" wrapText="1"/>
    </xf>
    <xf borderId="89" fillId="0" fontId="3" numFmtId="0" xfId="0" applyBorder="1" applyFont="1"/>
    <xf borderId="0" fillId="0" fontId="26" numFmtId="0" xfId="0" applyAlignment="1" applyFont="1">
      <alignment horizontal="center" shrinkToFit="0" vertical="top" wrapText="1"/>
    </xf>
    <xf borderId="90" fillId="0" fontId="1" numFmtId="0" xfId="0" applyAlignment="1" applyBorder="1" applyFont="1">
      <alignment horizontal="left"/>
    </xf>
    <xf borderId="91" fillId="0" fontId="3" numFmtId="0" xfId="0" applyBorder="1" applyFont="1"/>
    <xf borderId="92" fillId="0" fontId="3" numFmtId="0" xfId="0" applyBorder="1" applyFont="1"/>
    <xf borderId="5" fillId="0" fontId="1" numFmtId="0" xfId="0" applyAlignment="1" applyBorder="1" applyFont="1">
      <alignment horizontal="left"/>
    </xf>
    <xf borderId="8" fillId="2" fontId="2" numFmtId="0" xfId="0" applyAlignment="1" applyBorder="1" applyFont="1">
      <alignment vertical="center"/>
    </xf>
    <xf borderId="93" fillId="0" fontId="3" numFmtId="0" xfId="0" applyBorder="1" applyFont="1"/>
    <xf borderId="29" fillId="3" fontId="4" numFmtId="0" xfId="0" applyAlignment="1" applyBorder="1" applyFont="1">
      <alignment vertical="center"/>
    </xf>
    <xf borderId="53" fillId="3" fontId="27" numFmtId="0" xfId="0" applyAlignment="1" applyBorder="1" applyFont="1">
      <alignment horizontal="center" shrinkToFit="0" vertical="center" wrapText="1"/>
    </xf>
    <xf borderId="94" fillId="0" fontId="3" numFmtId="0" xfId="0" applyBorder="1" applyFont="1"/>
    <xf borderId="95" fillId="3" fontId="28" numFmtId="0" xfId="0" applyAlignment="1" applyBorder="1" applyFont="1">
      <alignment horizontal="center" shrinkToFit="0" vertical="center" wrapText="1"/>
    </xf>
    <xf borderId="96" fillId="3" fontId="28" numFmtId="0" xfId="0" applyAlignment="1" applyBorder="1" applyFont="1">
      <alignment horizontal="center" shrinkToFit="0" vertical="center" wrapText="1"/>
    </xf>
    <xf borderId="97" fillId="0" fontId="3" numFmtId="0" xfId="0" applyBorder="1" applyFont="1"/>
    <xf borderId="95" fillId="3" fontId="6" numFmtId="0" xfId="0" applyAlignment="1" applyBorder="1" applyFont="1">
      <alignment horizontal="center" shrinkToFit="0" wrapText="1"/>
    </xf>
    <xf borderId="98" fillId="3" fontId="28" numFmtId="0" xfId="0" applyAlignment="1" applyBorder="1" applyFont="1">
      <alignment horizontal="center" shrinkToFit="0" vertical="center" wrapText="1"/>
    </xf>
    <xf borderId="99" fillId="4" fontId="28" numFmtId="0" xfId="0" applyAlignment="1" applyBorder="1" applyFont="1">
      <alignment shrinkToFit="0" vertical="center" wrapText="1"/>
    </xf>
    <xf borderId="100" fillId="0" fontId="3" numFmtId="0" xfId="0" applyBorder="1" applyFont="1"/>
    <xf borderId="101" fillId="0" fontId="3" numFmtId="0" xfId="0" applyBorder="1" applyFont="1"/>
    <xf borderId="102" fillId="0" fontId="3" numFmtId="0" xfId="0" applyBorder="1" applyFont="1"/>
    <xf borderId="103" fillId="0" fontId="3" numFmtId="0" xfId="0" applyBorder="1" applyFont="1"/>
    <xf borderId="104" fillId="0" fontId="3" numFmtId="0" xfId="0" applyBorder="1" applyFont="1"/>
    <xf borderId="105" fillId="0" fontId="3" numFmtId="0" xfId="0" applyBorder="1" applyFont="1"/>
    <xf borderId="106" fillId="3" fontId="28" numFmtId="0" xfId="0" applyAlignment="1" applyBorder="1" applyFont="1">
      <alignment horizontal="center" shrinkToFit="0" vertical="center" wrapText="1"/>
    </xf>
    <xf borderId="8" fillId="4" fontId="28" numFmtId="0" xfId="0" applyAlignment="1" applyBorder="1" applyFont="1">
      <alignment shrinkToFit="0" vertical="center" wrapText="1"/>
    </xf>
    <xf borderId="107" fillId="0" fontId="7" numFmtId="0" xfId="0" applyAlignment="1" applyBorder="1" applyFont="1">
      <alignment horizontal="center" vertical="center"/>
    </xf>
    <xf borderId="108" fillId="5" fontId="29" numFmtId="0" xfId="0" applyAlignment="1" applyBorder="1" applyFont="1">
      <alignment horizontal="left" vertical="center"/>
    </xf>
    <xf borderId="109" fillId="0" fontId="3" numFmtId="0" xfId="0" applyBorder="1" applyFont="1"/>
    <xf borderId="110" fillId="0" fontId="3" numFmtId="0" xfId="0" applyBorder="1" applyFont="1"/>
    <xf borderId="63" fillId="0" fontId="30" numFmtId="0" xfId="0" applyAlignment="1" applyBorder="1" applyFont="1">
      <alignment horizontal="center" vertical="center"/>
    </xf>
    <xf borderId="64" fillId="0" fontId="30" numFmtId="0" xfId="0" applyAlignment="1" applyBorder="1" applyFont="1">
      <alignment horizontal="center" vertical="center"/>
    </xf>
    <xf borderId="63" fillId="0" fontId="1" numFmtId="0" xfId="0" applyBorder="1" applyFont="1"/>
    <xf borderId="106" fillId="0" fontId="18" numFmtId="17" xfId="0" applyAlignment="1" applyBorder="1" applyFont="1" applyNumberFormat="1">
      <alignment horizontal="center" vertical="center"/>
    </xf>
    <xf borderId="111" fillId="0" fontId="7" numFmtId="0" xfId="0" applyAlignment="1" applyBorder="1" applyFont="1">
      <alignment horizontal="center" vertical="center"/>
    </xf>
    <xf borderId="34" fillId="6" fontId="29" numFmtId="0" xfId="0" applyAlignment="1" applyBorder="1" applyFill="1" applyFont="1">
      <alignment horizontal="left" vertical="center"/>
    </xf>
    <xf borderId="112" fillId="0" fontId="3" numFmtId="0" xfId="0" applyBorder="1" applyFont="1"/>
    <xf borderId="34" fillId="7" fontId="29" numFmtId="0" xfId="0" applyAlignment="1" applyBorder="1" applyFill="1" applyFont="1">
      <alignment horizontal="left" vertical="center"/>
    </xf>
    <xf borderId="34" fillId="8" fontId="29" numFmtId="0" xfId="0" applyAlignment="1" applyBorder="1" applyFill="1" applyFont="1">
      <alignment horizontal="left" vertical="center"/>
    </xf>
    <xf borderId="34" fillId="9" fontId="7" numFmtId="0" xfId="0" applyAlignment="1" applyBorder="1" applyFill="1" applyFont="1">
      <alignment horizontal="left" vertical="center"/>
    </xf>
    <xf borderId="63" fillId="0" fontId="1" numFmtId="0" xfId="0" applyAlignment="1" applyBorder="1" applyFont="1">
      <alignment horizontal="center" vertical="center"/>
    </xf>
    <xf borderId="34" fillId="10" fontId="7" numFmtId="0" xfId="0" applyAlignment="1" applyBorder="1" applyFill="1" applyFont="1">
      <alignment horizontal="left" vertical="center"/>
    </xf>
    <xf borderId="5" fillId="0" fontId="1" numFmtId="0" xfId="0" applyAlignment="1" applyBorder="1" applyFont="1">
      <alignment horizontal="left" shrinkToFit="0" vertical="center" wrapText="1"/>
    </xf>
    <xf borderId="41" fillId="0" fontId="7" numFmtId="0" xfId="0" applyAlignment="1" applyBorder="1" applyFont="1">
      <alignment horizontal="center" vertical="center"/>
    </xf>
    <xf borderId="42" fillId="0" fontId="1" numFmtId="0" xfId="0" applyAlignment="1" applyBorder="1" applyFont="1">
      <alignment horizontal="left" vertical="center"/>
    </xf>
    <xf borderId="113" fillId="0" fontId="3" numFmtId="0" xfId="0" applyBorder="1" applyFont="1"/>
    <xf borderId="114" fillId="0" fontId="1" numFmtId="0" xfId="0" applyAlignment="1" applyBorder="1" applyFont="1">
      <alignment horizontal="center" vertical="center"/>
    </xf>
    <xf borderId="115" fillId="0" fontId="30" numFmtId="0" xfId="0" applyAlignment="1" applyBorder="1" applyFont="1">
      <alignment horizontal="center" vertical="center"/>
    </xf>
    <xf borderId="116" fillId="0" fontId="3" numFmtId="0" xfId="0" applyBorder="1" applyFont="1"/>
    <xf borderId="114" fillId="0" fontId="1" numFmtId="0" xfId="0" applyBorder="1" applyFont="1"/>
    <xf borderId="117" fillId="0" fontId="18" numFmtId="17" xfId="0" applyAlignment="1" applyBorder="1" applyFont="1" applyNumberFormat="1">
      <alignment horizontal="center" vertical="center"/>
    </xf>
    <xf borderId="118" fillId="4" fontId="28" numFmtId="0" xfId="0" applyAlignment="1" applyBorder="1" applyFont="1">
      <alignment shrinkToFit="0" vertical="center" wrapText="1"/>
    </xf>
    <xf borderId="29" fillId="3" fontId="4" numFmtId="0" xfId="0" applyAlignment="1" applyBorder="1" applyFont="1">
      <alignment horizontal="right" shrinkToFit="0" vertical="center" wrapText="1"/>
    </xf>
    <xf borderId="119" fillId="0" fontId="31" numFmtId="0" xfId="0" applyAlignment="1" applyBorder="1" applyFont="1">
      <alignment horizontal="center"/>
    </xf>
    <xf borderId="57" fillId="0" fontId="32" numFmtId="0" xfId="0" applyAlignment="1" applyBorder="1" applyFont="1">
      <alignment horizontal="center"/>
    </xf>
    <xf borderId="4" fillId="3" fontId="4" numFmtId="0" xfId="0" applyAlignment="1" applyBorder="1" applyFont="1">
      <alignment horizontal="right" shrinkToFit="0" vertical="center" wrapText="1"/>
    </xf>
    <xf borderId="38" fillId="4" fontId="1" numFmtId="17" xfId="0" applyAlignment="1" applyBorder="1" applyFont="1" applyNumberFormat="1">
      <alignment horizontal="center" vertical="center"/>
    </xf>
    <xf borderId="38" fillId="4" fontId="1" numFmtId="0" xfId="0" applyAlignment="1" applyBorder="1" applyFont="1">
      <alignment horizontal="center" vertical="center"/>
    </xf>
    <xf borderId="120" fillId="0" fontId="3" numFmtId="0" xfId="0" applyBorder="1" applyFont="1"/>
    <xf borderId="121" fillId="0" fontId="1" numFmtId="0" xfId="0" applyBorder="1" applyFont="1"/>
    <xf borderId="122" fillId="4" fontId="1" numFmtId="1" xfId="0" applyAlignment="1" applyBorder="1" applyFont="1" applyNumberFormat="1">
      <alignment horizontal="center" vertical="center"/>
    </xf>
    <xf borderId="8" fillId="4" fontId="1" numFmtId="1" xfId="0" applyAlignment="1" applyBorder="1" applyFont="1" applyNumberFormat="1">
      <alignment horizontal="center" vertical="center"/>
    </xf>
    <xf borderId="123" fillId="4" fontId="1" numFmtId="1" xfId="0" applyAlignment="1" applyBorder="1" applyFont="1" applyNumberFormat="1">
      <alignment horizontal="center" vertical="center"/>
    </xf>
    <xf borderId="124" fillId="3" fontId="4" numFmtId="0" xfId="0" applyAlignment="1" applyBorder="1" applyFont="1">
      <alignment shrinkToFit="0" textRotation="90" vertical="center" wrapText="1"/>
    </xf>
    <xf borderId="125" fillId="3" fontId="4" numFmtId="0" xfId="0" applyAlignment="1" applyBorder="1" applyFont="1">
      <alignment horizontal="center" shrinkToFit="0" wrapText="1"/>
    </xf>
    <xf borderId="126" fillId="3" fontId="4" numFmtId="0" xfId="0" applyAlignment="1" applyBorder="1" applyFont="1">
      <alignment horizontal="right" shrinkToFit="0" vertical="center" wrapText="1"/>
    </xf>
    <xf borderId="127" fillId="4" fontId="33" numFmtId="49" xfId="0" applyAlignment="1" applyBorder="1" applyFont="1" applyNumberFormat="1">
      <alignment horizontal="center" vertical="center"/>
    </xf>
    <xf borderId="128" fillId="4" fontId="33" numFmtId="49" xfId="0" applyAlignment="1" applyBorder="1" applyFont="1" applyNumberFormat="1">
      <alignment horizontal="center" vertical="center"/>
    </xf>
    <xf borderId="129" fillId="4" fontId="33" numFmtId="49" xfId="0" applyAlignment="1" applyBorder="1" applyFont="1" applyNumberFormat="1">
      <alignment horizontal="center" vertical="center"/>
    </xf>
    <xf borderId="130" fillId="4" fontId="33" numFmtId="49" xfId="0" applyAlignment="1" applyBorder="1" applyFont="1" applyNumberFormat="1">
      <alignment horizontal="center" vertical="center"/>
    </xf>
    <xf borderId="41" fillId="4" fontId="33" numFmtId="49" xfId="0" applyAlignment="1" applyBorder="1" applyFont="1" applyNumberFormat="1">
      <alignment horizontal="center" vertical="center"/>
    </xf>
    <xf borderId="131" fillId="4" fontId="33" numFmtId="49" xfId="0" applyAlignment="1" applyBorder="1" applyFont="1" applyNumberFormat="1">
      <alignment horizontal="center" vertical="center"/>
    </xf>
    <xf borderId="132" fillId="4" fontId="33" numFmtId="49" xfId="0" applyAlignment="1" applyBorder="1" applyFont="1" applyNumberFormat="1">
      <alignment horizontal="center" vertical="center"/>
    </xf>
    <xf borderId="133" fillId="0" fontId="3" numFmtId="0" xfId="0" applyBorder="1" applyFont="1"/>
    <xf borderId="34" fillId="0" fontId="1" numFmtId="0" xfId="0" applyAlignment="1" applyBorder="1" applyFont="1">
      <alignment horizontal="center" vertical="center"/>
    </xf>
    <xf borderId="134" fillId="0" fontId="5" numFmtId="0" xfId="0" applyAlignment="1" applyBorder="1" applyFont="1">
      <alignment vertical="center"/>
    </xf>
    <xf borderId="11" fillId="5" fontId="19" numFmtId="0" xfId="0" applyAlignment="1" applyBorder="1" applyFont="1">
      <alignment shrinkToFit="0" vertical="center" wrapText="1"/>
    </xf>
    <xf borderId="11" fillId="11" fontId="19" numFmtId="0" xfId="0" applyAlignment="1" applyBorder="1" applyFill="1" applyFont="1">
      <alignment shrinkToFit="0" vertical="center" wrapText="1"/>
    </xf>
    <xf borderId="135" fillId="4" fontId="19" numFmtId="0" xfId="0" applyAlignment="1" applyBorder="1" applyFont="1">
      <alignment horizontal="center" shrinkToFit="0" vertical="center" wrapText="1"/>
    </xf>
    <xf borderId="136" fillId="0" fontId="3" numFmtId="0" xfId="0" applyBorder="1" applyFont="1"/>
    <xf borderId="11" fillId="11" fontId="1" numFmtId="0" xfId="0" applyBorder="1" applyFont="1"/>
    <xf borderId="11" fillId="12" fontId="1" numFmtId="0" xfId="0" applyBorder="1" applyFill="1" applyFont="1"/>
    <xf borderId="11" fillId="12" fontId="19" numFmtId="0" xfId="0" applyAlignment="1" applyBorder="1" applyFont="1">
      <alignment shrinkToFit="0" vertical="center" wrapText="1"/>
    </xf>
    <xf borderId="11" fillId="13" fontId="19" numFmtId="0" xfId="0" applyAlignment="1" applyBorder="1" applyFill="1" applyFont="1">
      <alignment shrinkToFit="0" vertical="center" wrapText="1"/>
    </xf>
    <xf borderId="11" fillId="13" fontId="7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137" fillId="0" fontId="34" numFmtId="0" xfId="0" applyAlignment="1" applyBorder="1" applyFont="1">
      <alignment vertical="center"/>
    </xf>
    <xf borderId="138" fillId="0" fontId="3" numFmtId="0" xfId="0" applyBorder="1" applyFont="1"/>
    <xf borderId="139" fillId="0" fontId="3" numFmtId="0" xfId="0" applyBorder="1" applyFont="1"/>
    <xf borderId="11" fillId="13" fontId="1" numFmtId="0" xfId="0" applyBorder="1" applyFont="1"/>
    <xf borderId="0" fillId="0" fontId="19" numFmtId="0" xfId="0" applyAlignment="1" applyFont="1">
      <alignment shrinkToFit="0" vertical="center" wrapText="1"/>
    </xf>
    <xf borderId="140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48" fillId="0" fontId="34" numFmtId="0" xfId="0" applyAlignment="1" applyBorder="1" applyFont="1">
      <alignment vertical="center"/>
    </xf>
    <xf borderId="11" fillId="5" fontId="7" numFmtId="0" xfId="0" applyAlignment="1" applyBorder="1" applyFont="1">
      <alignment vertical="center"/>
    </xf>
    <xf borderId="11" fillId="11" fontId="7" numFmtId="0" xfId="0" applyAlignment="1" applyBorder="1" applyFont="1">
      <alignment vertical="center"/>
    </xf>
    <xf borderId="141" fillId="0" fontId="3" numFmtId="0" xfId="0" applyBorder="1" applyFont="1"/>
    <xf borderId="142" fillId="0" fontId="3" numFmtId="0" xfId="0" applyBorder="1" applyFont="1"/>
    <xf borderId="1" fillId="4" fontId="4" numFmtId="0" xfId="0" applyAlignment="1" applyBorder="1" applyFont="1">
      <alignment horizontal="center" shrinkToFit="0" textRotation="90" vertical="center" wrapText="1"/>
    </xf>
    <xf borderId="8" fillId="4" fontId="4" numFmtId="0" xfId="0" applyAlignment="1" applyBorder="1" applyFont="1">
      <alignment shrinkToFit="0" textRotation="90" vertical="center" wrapText="1"/>
    </xf>
    <xf borderId="143" fillId="4" fontId="1" numFmtId="0" xfId="0" applyAlignment="1" applyBorder="1" applyFont="1">
      <alignment horizontal="center"/>
    </xf>
    <xf borderId="144" fillId="0" fontId="3" numFmtId="0" xfId="0" applyBorder="1" applyFont="1"/>
    <xf borderId="145" fillId="4" fontId="26" numFmtId="0" xfId="0" applyAlignment="1" applyBorder="1" applyFont="1">
      <alignment horizontal="center" shrinkToFit="0" vertical="top" wrapText="1"/>
    </xf>
    <xf borderId="146" fillId="0" fontId="3" numFmtId="0" xfId="0" applyBorder="1" applyFont="1"/>
    <xf borderId="8" fillId="4" fontId="1" numFmtId="0" xfId="0" applyAlignment="1" applyBorder="1" applyFont="1">
      <alignment vertical="top"/>
    </xf>
    <xf borderId="26" fillId="4" fontId="26" numFmtId="0" xfId="0" applyAlignment="1" applyBorder="1" applyFont="1">
      <alignment horizontal="center" shrinkToFit="0" vertical="top" wrapText="1"/>
    </xf>
    <xf borderId="147" fillId="0" fontId="3" numFmtId="0" xfId="0" applyBorder="1" applyFont="1"/>
    <xf borderId="26" fillId="4" fontId="14" numFmtId="0" xfId="0" applyAlignment="1" applyBorder="1" applyFont="1">
      <alignment horizontal="center" shrinkToFit="0" vertical="top" wrapText="1"/>
    </xf>
    <xf borderId="8" fillId="4" fontId="1" numFmtId="0" xfId="0" applyAlignment="1" applyBorder="1" applyFont="1">
      <alignment horizontal="center" vertical="top"/>
    </xf>
    <xf borderId="8" fillId="4" fontId="1" numFmtId="0" xfId="0" applyAlignment="1" applyBorder="1" applyFont="1">
      <alignment horizontal="center"/>
    </xf>
    <xf borderId="8" fillId="4" fontId="10" numFmtId="0" xfId="0" applyAlignment="1" applyBorder="1" applyFont="1">
      <alignment horizontal="center"/>
    </xf>
    <xf borderId="8" fillId="4" fontId="1" numFmtId="0" xfId="0" applyAlignment="1" applyBorder="1" applyFont="1">
      <alignment horizontal="center" vertical="center"/>
    </xf>
    <xf borderId="8" fillId="4" fontId="1" numFmtId="0" xfId="0" applyAlignment="1" applyBorder="1" applyFont="1">
      <alignment horizontal="right"/>
    </xf>
  </cellXfs>
  <cellStyles count="1">
    <cellStyle xfId="0" name="Normal" builtinId="0"/>
  </cellStyles>
  <dxfs count="15"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theme="0"/>
      </font>
      <fill>
        <patternFill patternType="solid">
          <fgColor rgb="FF006C31"/>
          <bgColor rgb="FF006C31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>
        <color theme="0"/>
      </font>
      <fill>
        <patternFill patternType="solid">
          <fgColor rgb="FFFF0000"/>
          <bgColor rgb="FFFF0000"/>
        </patternFill>
      </fill>
      <border/>
    </dxf>
    <dxf>
      <font>
        <color theme="0"/>
      </font>
      <fill>
        <patternFill patternType="solid">
          <fgColor rgb="FF0C0C0C"/>
          <bgColor rgb="FF0C0C0C"/>
        </patternFill>
      </fill>
      <border/>
    </dxf>
    <dxf>
      <font>
        <color theme="0"/>
      </font>
      <fill>
        <patternFill patternType="solid">
          <fgColor rgb="FF0070C0"/>
          <bgColor rgb="FF0070C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BFBFBF"/>
          <bgColor rgb="FFBFBFBF"/>
        </patternFill>
      </fill>
      <border/>
    </dxf>
    <dxf>
      <font/>
      <fill>
        <patternFill patternType="solid">
          <fgColor rgb="FFFFD965"/>
          <bgColor rgb="FFFFD965"/>
        </patternFill>
      </fill>
      <border/>
    </dxf>
    <dxf>
      <font>
        <color rgb="FF9C5700"/>
      </font>
      <fill>
        <patternFill patternType="solid">
          <fgColor rgb="FFFFEB9C"/>
          <bgColor rgb="FFFFEB9C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  <dxf>
      <font/>
      <fill>
        <patternFill patternType="solid">
          <fgColor rgb="FFA8D08D"/>
          <bgColor rgb="FFA8D08D"/>
        </patternFill>
      </fill>
      <border/>
    </dxf>
    <dxf>
      <font>
        <color theme="0"/>
      </font>
      <fill>
        <patternFill patternType="solid">
          <fgColor rgb="FFFF33CC"/>
          <bgColor rgb="FFFF33CC"/>
        </patternFill>
      </fill>
      <border/>
    </dxf>
    <dxf>
      <font>
        <color theme="0"/>
      </font>
      <fill>
        <patternFill patternType="solid">
          <fgColor rgb="FF7030A0"/>
          <bgColor rgb="FF7030A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28575</xdr:rowOff>
    </xdr:from>
    <xdr:ext cx="3324225" cy="10858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142875</xdr:colOff>
      <xdr:row>0</xdr:row>
      <xdr:rowOff>66675</xdr:rowOff>
    </xdr:from>
    <xdr:ext cx="3409950" cy="10001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3324225" cy="10858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495300</xdr:colOff>
      <xdr:row>0</xdr:row>
      <xdr:rowOff>85725</xdr:rowOff>
    </xdr:from>
    <xdr:ext cx="3038475" cy="10001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209550</xdr:colOff>
      <xdr:row>0</xdr:row>
      <xdr:rowOff>0</xdr:rowOff>
    </xdr:from>
    <xdr:ext cx="3324225" cy="10858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1438275</xdr:colOff>
      <xdr:row>0</xdr:row>
      <xdr:rowOff>95250</xdr:rowOff>
    </xdr:from>
    <xdr:ext cx="2895600" cy="10001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</xdr:row>
      <xdr:rowOff>152400</xdr:rowOff>
    </xdr:from>
    <xdr:ext cx="3324225" cy="10858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1228725</xdr:colOff>
      <xdr:row>27</xdr:row>
      <xdr:rowOff>66675</xdr:rowOff>
    </xdr:from>
    <xdr:ext cx="2981325" cy="10001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56</xdr:row>
      <xdr:rowOff>209550</xdr:rowOff>
    </xdr:from>
    <xdr:ext cx="3324225" cy="10858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1228725</xdr:colOff>
      <xdr:row>57</xdr:row>
      <xdr:rowOff>9525</xdr:rowOff>
    </xdr:from>
    <xdr:ext cx="2981325" cy="10001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89</xdr:row>
      <xdr:rowOff>0</xdr:rowOff>
    </xdr:from>
    <xdr:ext cx="3324225" cy="10858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1228725</xdr:colOff>
      <xdr:row>89</xdr:row>
      <xdr:rowOff>104775</xdr:rowOff>
    </xdr:from>
    <xdr:ext cx="2981325" cy="10001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209550</xdr:colOff>
      <xdr:row>0</xdr:row>
      <xdr:rowOff>47625</xdr:rowOff>
    </xdr:from>
    <xdr:ext cx="3028950" cy="98107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21</xdr:col>
      <xdr:colOff>590550</xdr:colOff>
      <xdr:row>0</xdr:row>
      <xdr:rowOff>19050</xdr:rowOff>
    </xdr:from>
    <xdr:ext cx="3019425" cy="10001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0</xdr:colOff>
      <xdr:row>22</xdr:row>
      <xdr:rowOff>95250</xdr:rowOff>
    </xdr:from>
    <xdr:ext cx="1104900" cy="952500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9E2F3"/>
    <pageSetUpPr/>
  </sheetPr>
  <sheetViews>
    <sheetView workbookViewId="0"/>
  </sheetViews>
  <sheetFormatPr customHeight="1" defaultColWidth="14.43" defaultRowHeight="15.0"/>
  <cols>
    <col customWidth="1" min="1" max="1" width="16.0"/>
    <col customWidth="1" min="2" max="2" width="22.0"/>
    <col customWidth="1" min="3" max="3" width="31.43"/>
    <col customWidth="1" min="4" max="4" width="27.43"/>
    <col customWidth="1" min="5" max="5" width="46.14"/>
    <col customWidth="1" min="6" max="6" width="11.43"/>
    <col customWidth="1" min="7" max="8" width="11.71"/>
    <col customWidth="1" min="9" max="9" width="10.86"/>
    <col customWidth="1" min="11" max="11" width="20.29"/>
    <col customWidth="1" min="12" max="12" width="53.29"/>
    <col customWidth="1" min="13" max="26" width="10.86"/>
  </cols>
  <sheetData>
    <row r="1" ht="90.0" customHeight="1">
      <c r="A1" s="1"/>
    </row>
    <row r="2" ht="21.0" customHeight="1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ht="10.5" customHeight="1">
      <c r="A3" s="1"/>
    </row>
    <row r="4" ht="24.0" customHeight="1">
      <c r="A4" s="5" t="s">
        <v>1</v>
      </c>
      <c r="B4" s="6" t="s">
        <v>2</v>
      </c>
    </row>
    <row r="5" ht="25.5" customHeight="1">
      <c r="A5" s="5" t="s">
        <v>3</v>
      </c>
      <c r="B5" s="7" t="s">
        <v>4</v>
      </c>
    </row>
    <row r="6" ht="25.5" customHeight="1">
      <c r="A6" s="5" t="s">
        <v>5</v>
      </c>
      <c r="B6" s="7" t="s">
        <v>6</v>
      </c>
    </row>
    <row r="7" ht="27.0" customHeight="1">
      <c r="A7" s="5" t="s">
        <v>7</v>
      </c>
      <c r="B7" s="7" t="s">
        <v>8</v>
      </c>
    </row>
    <row r="8" ht="40.5" customHeight="1">
      <c r="A8" s="8" t="s">
        <v>9</v>
      </c>
      <c r="B8" s="7" t="s">
        <v>10</v>
      </c>
    </row>
    <row r="9">
      <c r="A9" s="9"/>
    </row>
    <row r="10" ht="42.75" customHeight="1">
      <c r="A10" s="10" t="s">
        <v>11</v>
      </c>
      <c r="B10" s="11">
        <f>IFERROR(COUNTIF('Matriz de Correspondencia'!$J$13:$J$91,"&gt;0")/COUNTA('Matriz de Correspondencia'!$J$13:$J$91),0)</f>
        <v>0.6075949367</v>
      </c>
      <c r="C10" s="12"/>
    </row>
    <row r="11" ht="15.0" customHeight="1">
      <c r="A11" s="13"/>
      <c r="B11" s="3"/>
      <c r="C11" s="3"/>
      <c r="D11" s="3"/>
      <c r="E11" s="4"/>
      <c r="F11" s="14" t="s">
        <v>12</v>
      </c>
      <c r="G11" s="3"/>
      <c r="H11" s="3"/>
      <c r="I11" s="4"/>
      <c r="J11" s="1"/>
    </row>
    <row r="12" ht="36.0" customHeight="1">
      <c r="A12" s="15" t="s">
        <v>13</v>
      </c>
      <c r="B12" s="16" t="s">
        <v>14</v>
      </c>
      <c r="C12" s="16" t="s">
        <v>15</v>
      </c>
      <c r="D12" s="17" t="s">
        <v>16</v>
      </c>
      <c r="E12" s="18" t="s">
        <v>17</v>
      </c>
      <c r="F12" s="19" t="s">
        <v>18</v>
      </c>
      <c r="G12" s="19" t="s">
        <v>19</v>
      </c>
      <c r="H12" s="19" t="s">
        <v>20</v>
      </c>
      <c r="I12" s="19" t="s">
        <v>21</v>
      </c>
      <c r="J12" s="14" t="s">
        <v>22</v>
      </c>
      <c r="K12" s="4"/>
      <c r="L12" s="18" t="s">
        <v>23</v>
      </c>
    </row>
    <row r="13" ht="27.75" customHeight="1">
      <c r="A13" s="20" t="s">
        <v>24</v>
      </c>
      <c r="B13" s="21" t="s">
        <v>25</v>
      </c>
      <c r="C13" s="22" t="s">
        <v>26</v>
      </c>
      <c r="D13" s="22" t="s">
        <v>27</v>
      </c>
      <c r="E13" s="23" t="s">
        <v>28</v>
      </c>
      <c r="F13" s="24"/>
      <c r="G13" s="24"/>
      <c r="H13" s="24"/>
      <c r="I13" s="24"/>
      <c r="J13" s="25">
        <f t="shared" ref="J13:J91" si="1">COUNTIF(F13:I13,("X"))</f>
        <v>0</v>
      </c>
      <c r="K13" s="26"/>
      <c r="L13" s="27"/>
    </row>
    <row r="14" ht="27.75" customHeight="1">
      <c r="A14" s="28"/>
      <c r="B14" s="29"/>
      <c r="C14" s="29"/>
      <c r="D14" s="29"/>
      <c r="E14" s="30" t="s">
        <v>29</v>
      </c>
      <c r="F14" s="24"/>
      <c r="G14" s="24" t="s">
        <v>30</v>
      </c>
      <c r="H14" s="24"/>
      <c r="I14" s="24" t="s">
        <v>30</v>
      </c>
      <c r="J14" s="25">
        <f t="shared" si="1"/>
        <v>2</v>
      </c>
      <c r="K14" s="26"/>
      <c r="L14" s="27"/>
    </row>
    <row r="15" ht="27.75" customHeight="1">
      <c r="A15" s="28"/>
      <c r="B15" s="29"/>
      <c r="C15" s="29"/>
      <c r="D15" s="29"/>
      <c r="E15" s="30" t="s">
        <v>31</v>
      </c>
      <c r="F15" s="24"/>
      <c r="G15" s="24" t="s">
        <v>30</v>
      </c>
      <c r="H15" s="24"/>
      <c r="I15" s="24" t="s">
        <v>30</v>
      </c>
      <c r="J15" s="25">
        <f t="shared" si="1"/>
        <v>2</v>
      </c>
      <c r="K15" s="26"/>
      <c r="L15" s="27"/>
    </row>
    <row r="16" ht="27.75" customHeight="1">
      <c r="A16" s="28"/>
      <c r="B16" s="29"/>
      <c r="C16" s="29"/>
      <c r="D16" s="29"/>
      <c r="E16" s="23" t="s">
        <v>32</v>
      </c>
      <c r="F16" s="24"/>
      <c r="G16" s="24"/>
      <c r="H16" s="24"/>
      <c r="I16" s="24"/>
      <c r="J16" s="25">
        <f t="shared" si="1"/>
        <v>0</v>
      </c>
      <c r="K16" s="26"/>
      <c r="L16" s="27"/>
    </row>
    <row r="17" ht="27.75" customHeight="1">
      <c r="A17" s="28"/>
      <c r="B17" s="29"/>
      <c r="C17" s="29"/>
      <c r="D17" s="29"/>
      <c r="E17" s="23" t="s">
        <v>33</v>
      </c>
      <c r="F17" s="24"/>
      <c r="G17" s="24"/>
      <c r="H17" s="24"/>
      <c r="I17" s="24"/>
      <c r="J17" s="25">
        <f t="shared" si="1"/>
        <v>0</v>
      </c>
      <c r="K17" s="26"/>
      <c r="L17" s="27"/>
    </row>
    <row r="18" ht="27.75" customHeight="1">
      <c r="A18" s="28"/>
      <c r="B18" s="29"/>
      <c r="C18" s="29"/>
      <c r="D18" s="29"/>
      <c r="E18" s="30" t="s">
        <v>34</v>
      </c>
      <c r="F18" s="24"/>
      <c r="G18" s="24"/>
      <c r="H18" s="24" t="s">
        <v>30</v>
      </c>
      <c r="I18" s="24"/>
      <c r="J18" s="25">
        <f t="shared" si="1"/>
        <v>1</v>
      </c>
      <c r="K18" s="26"/>
      <c r="L18" s="27"/>
    </row>
    <row r="19" ht="27.75" customHeight="1">
      <c r="A19" s="28"/>
      <c r="B19" s="29"/>
      <c r="C19" s="29"/>
      <c r="D19" s="29"/>
      <c r="E19" s="30" t="s">
        <v>35</v>
      </c>
      <c r="F19" s="24" t="s">
        <v>36</v>
      </c>
      <c r="G19" s="24" t="s">
        <v>30</v>
      </c>
      <c r="H19" s="24"/>
      <c r="I19" s="24" t="s">
        <v>30</v>
      </c>
      <c r="J19" s="25">
        <f t="shared" si="1"/>
        <v>3</v>
      </c>
      <c r="K19" s="26"/>
      <c r="L19" s="27"/>
    </row>
    <row r="20" ht="27.75" customHeight="1">
      <c r="A20" s="28"/>
      <c r="B20" s="29"/>
      <c r="C20" s="29"/>
      <c r="D20" s="29"/>
      <c r="E20" s="30" t="s">
        <v>37</v>
      </c>
      <c r="F20" s="24"/>
      <c r="G20" s="24" t="s">
        <v>30</v>
      </c>
      <c r="H20" s="24"/>
      <c r="I20" s="24" t="s">
        <v>30</v>
      </c>
      <c r="J20" s="25">
        <f t="shared" si="1"/>
        <v>2</v>
      </c>
      <c r="K20" s="26"/>
      <c r="L20" s="27"/>
    </row>
    <row r="21" ht="27.75" customHeight="1">
      <c r="A21" s="28"/>
      <c r="B21" s="29"/>
      <c r="C21" s="29"/>
      <c r="D21" s="29"/>
      <c r="E21" s="30" t="s">
        <v>38</v>
      </c>
      <c r="F21" s="24"/>
      <c r="G21" s="24" t="s">
        <v>36</v>
      </c>
      <c r="H21" s="24" t="s">
        <v>36</v>
      </c>
      <c r="I21" s="24" t="s">
        <v>30</v>
      </c>
      <c r="J21" s="25">
        <f t="shared" si="1"/>
        <v>3</v>
      </c>
      <c r="K21" s="26"/>
      <c r="L21" s="27"/>
    </row>
    <row r="22" ht="27.75" customHeight="1">
      <c r="A22" s="28"/>
      <c r="B22" s="29"/>
      <c r="C22" s="29"/>
      <c r="D22" s="31"/>
      <c r="E22" s="30" t="s">
        <v>39</v>
      </c>
      <c r="F22" s="24"/>
      <c r="G22" s="24" t="s">
        <v>36</v>
      </c>
      <c r="H22" s="24" t="s">
        <v>36</v>
      </c>
      <c r="I22" s="24" t="s">
        <v>30</v>
      </c>
      <c r="J22" s="25">
        <f t="shared" si="1"/>
        <v>3</v>
      </c>
      <c r="K22" s="26"/>
      <c r="L22" s="27"/>
    </row>
    <row r="23" ht="27.75" customHeight="1">
      <c r="A23" s="28"/>
      <c r="B23" s="29"/>
      <c r="C23" s="29"/>
      <c r="D23" s="22" t="s">
        <v>40</v>
      </c>
      <c r="E23" s="30" t="s">
        <v>41</v>
      </c>
      <c r="F23" s="32" t="s">
        <v>36</v>
      </c>
      <c r="G23" s="32"/>
      <c r="H23" s="32" t="s">
        <v>36</v>
      </c>
      <c r="I23" s="32" t="s">
        <v>30</v>
      </c>
      <c r="J23" s="25">
        <f t="shared" si="1"/>
        <v>3</v>
      </c>
      <c r="K23" s="26"/>
      <c r="L23" s="27"/>
    </row>
    <row r="24" ht="27.75" customHeight="1">
      <c r="A24" s="28"/>
      <c r="B24" s="29"/>
      <c r="C24" s="29"/>
      <c r="D24" s="29"/>
      <c r="E24" s="30" t="s">
        <v>42</v>
      </c>
      <c r="F24" s="32" t="s">
        <v>36</v>
      </c>
      <c r="G24" s="32"/>
      <c r="H24" s="32" t="s">
        <v>36</v>
      </c>
      <c r="I24" s="32" t="s">
        <v>30</v>
      </c>
      <c r="J24" s="25">
        <f t="shared" si="1"/>
        <v>3</v>
      </c>
      <c r="K24" s="26"/>
      <c r="L24" s="27"/>
    </row>
    <row r="25" ht="27.75" customHeight="1">
      <c r="A25" s="28"/>
      <c r="B25" s="29"/>
      <c r="C25" s="29"/>
      <c r="D25" s="29"/>
      <c r="E25" s="30" t="s">
        <v>43</v>
      </c>
      <c r="F25" s="32" t="s">
        <v>36</v>
      </c>
      <c r="G25" s="32"/>
      <c r="H25" s="32" t="s">
        <v>36</v>
      </c>
      <c r="I25" s="32" t="s">
        <v>30</v>
      </c>
      <c r="J25" s="25">
        <f t="shared" si="1"/>
        <v>3</v>
      </c>
      <c r="K25" s="26"/>
      <c r="L25" s="27"/>
    </row>
    <row r="26" ht="27.75" customHeight="1">
      <c r="A26" s="28"/>
      <c r="B26" s="29"/>
      <c r="C26" s="29"/>
      <c r="D26" s="29"/>
      <c r="E26" s="30" t="s">
        <v>44</v>
      </c>
      <c r="F26" s="32" t="s">
        <v>36</v>
      </c>
      <c r="G26" s="32"/>
      <c r="H26" s="32" t="s">
        <v>36</v>
      </c>
      <c r="I26" s="32" t="s">
        <v>30</v>
      </c>
      <c r="J26" s="25">
        <f t="shared" si="1"/>
        <v>3</v>
      </c>
      <c r="K26" s="26"/>
      <c r="L26" s="27"/>
    </row>
    <row r="27" ht="27.75" customHeight="1">
      <c r="A27" s="28"/>
      <c r="B27" s="29"/>
      <c r="C27" s="29"/>
      <c r="D27" s="29"/>
      <c r="E27" s="30" t="s">
        <v>45</v>
      </c>
      <c r="F27" s="32" t="s">
        <v>36</v>
      </c>
      <c r="G27" s="32"/>
      <c r="H27" s="32" t="s">
        <v>36</v>
      </c>
      <c r="I27" s="32" t="s">
        <v>30</v>
      </c>
      <c r="J27" s="25">
        <f t="shared" si="1"/>
        <v>3</v>
      </c>
      <c r="K27" s="26"/>
      <c r="L27" s="27"/>
    </row>
    <row r="28" ht="27.75" customHeight="1">
      <c r="A28" s="28"/>
      <c r="B28" s="29"/>
      <c r="C28" s="29"/>
      <c r="D28" s="29"/>
      <c r="E28" s="30" t="s">
        <v>46</v>
      </c>
      <c r="F28" s="32" t="s">
        <v>36</v>
      </c>
      <c r="G28" s="32"/>
      <c r="H28" s="32" t="s">
        <v>36</v>
      </c>
      <c r="I28" s="32" t="s">
        <v>30</v>
      </c>
      <c r="J28" s="25">
        <f t="shared" si="1"/>
        <v>3</v>
      </c>
      <c r="K28" s="26"/>
      <c r="L28" s="27"/>
    </row>
    <row r="29" ht="27.75" customHeight="1">
      <c r="A29" s="28"/>
      <c r="B29" s="29"/>
      <c r="C29" s="29"/>
      <c r="D29" s="29"/>
      <c r="E29" s="30" t="s">
        <v>47</v>
      </c>
      <c r="F29" s="32" t="s">
        <v>36</v>
      </c>
      <c r="G29" s="32" t="s">
        <v>36</v>
      </c>
      <c r="H29" s="32" t="s">
        <v>36</v>
      </c>
      <c r="I29" s="32" t="s">
        <v>30</v>
      </c>
      <c r="J29" s="25">
        <f t="shared" si="1"/>
        <v>4</v>
      </c>
      <c r="K29" s="26"/>
      <c r="L29" s="27"/>
    </row>
    <row r="30" ht="27.75" customHeight="1">
      <c r="A30" s="28"/>
      <c r="B30" s="29"/>
      <c r="C30" s="29"/>
      <c r="D30" s="29"/>
      <c r="E30" s="30" t="s">
        <v>48</v>
      </c>
      <c r="F30" s="32" t="s">
        <v>36</v>
      </c>
      <c r="G30" s="32" t="s">
        <v>36</v>
      </c>
      <c r="H30" s="32" t="s">
        <v>36</v>
      </c>
      <c r="I30" s="32" t="s">
        <v>30</v>
      </c>
      <c r="J30" s="25">
        <f t="shared" si="1"/>
        <v>4</v>
      </c>
      <c r="K30" s="26"/>
      <c r="L30" s="27"/>
    </row>
    <row r="31" ht="27.75" customHeight="1">
      <c r="A31" s="28"/>
      <c r="B31" s="29"/>
      <c r="C31" s="29"/>
      <c r="D31" s="31"/>
      <c r="E31" s="30" t="s">
        <v>49</v>
      </c>
      <c r="F31" s="32" t="s">
        <v>36</v>
      </c>
      <c r="G31" s="32" t="s">
        <v>36</v>
      </c>
      <c r="H31" s="32" t="s">
        <v>36</v>
      </c>
      <c r="I31" s="32" t="s">
        <v>30</v>
      </c>
      <c r="J31" s="25">
        <f t="shared" si="1"/>
        <v>4</v>
      </c>
      <c r="K31" s="26"/>
      <c r="L31" s="27"/>
    </row>
    <row r="32" ht="27.75" customHeight="1">
      <c r="A32" s="28"/>
      <c r="B32" s="29"/>
      <c r="C32" s="29"/>
      <c r="D32" s="22" t="s">
        <v>50</v>
      </c>
      <c r="E32" s="30" t="s">
        <v>51</v>
      </c>
      <c r="F32" s="32" t="s">
        <v>36</v>
      </c>
      <c r="G32" s="32" t="s">
        <v>36</v>
      </c>
      <c r="H32" s="32" t="s">
        <v>36</v>
      </c>
      <c r="I32" s="32" t="s">
        <v>30</v>
      </c>
      <c r="J32" s="25">
        <f t="shared" si="1"/>
        <v>4</v>
      </c>
      <c r="K32" s="26"/>
      <c r="L32" s="27"/>
    </row>
    <row r="33" ht="27.75" customHeight="1">
      <c r="A33" s="28"/>
      <c r="B33" s="29"/>
      <c r="C33" s="29"/>
      <c r="D33" s="29"/>
      <c r="E33" s="30" t="s">
        <v>52</v>
      </c>
      <c r="F33" s="32" t="s">
        <v>36</v>
      </c>
      <c r="G33" s="32" t="s">
        <v>36</v>
      </c>
      <c r="H33" s="32" t="s">
        <v>36</v>
      </c>
      <c r="I33" s="32" t="s">
        <v>30</v>
      </c>
      <c r="J33" s="25">
        <f t="shared" si="1"/>
        <v>4</v>
      </c>
      <c r="K33" s="26"/>
      <c r="L33" s="27"/>
    </row>
    <row r="34" ht="27.75" customHeight="1">
      <c r="A34" s="28"/>
      <c r="B34" s="29"/>
      <c r="C34" s="29"/>
      <c r="D34" s="29"/>
      <c r="E34" s="30" t="s">
        <v>44</v>
      </c>
      <c r="F34" s="32" t="s">
        <v>36</v>
      </c>
      <c r="G34" s="32" t="s">
        <v>36</v>
      </c>
      <c r="H34" s="32" t="s">
        <v>36</v>
      </c>
      <c r="I34" s="32" t="s">
        <v>30</v>
      </c>
      <c r="J34" s="25">
        <f t="shared" si="1"/>
        <v>4</v>
      </c>
      <c r="K34" s="26"/>
      <c r="L34" s="27"/>
    </row>
    <row r="35" ht="27.75" customHeight="1">
      <c r="A35" s="28"/>
      <c r="B35" s="29"/>
      <c r="C35" s="29"/>
      <c r="D35" s="29"/>
      <c r="E35" s="30" t="s">
        <v>53</v>
      </c>
      <c r="F35" s="32" t="s">
        <v>36</v>
      </c>
      <c r="G35" s="32" t="s">
        <v>36</v>
      </c>
      <c r="H35" s="32" t="s">
        <v>36</v>
      </c>
      <c r="I35" s="32" t="s">
        <v>30</v>
      </c>
      <c r="J35" s="25">
        <f t="shared" si="1"/>
        <v>4</v>
      </c>
      <c r="K35" s="26"/>
      <c r="L35" s="27"/>
    </row>
    <row r="36" ht="27.75" customHeight="1">
      <c r="A36" s="28"/>
      <c r="B36" s="29"/>
      <c r="C36" s="29"/>
      <c r="D36" s="29"/>
      <c r="E36" s="30" t="s">
        <v>54</v>
      </c>
      <c r="F36" s="32" t="s">
        <v>36</v>
      </c>
      <c r="G36" s="32" t="s">
        <v>36</v>
      </c>
      <c r="H36" s="32" t="s">
        <v>36</v>
      </c>
      <c r="I36" s="32" t="s">
        <v>30</v>
      </c>
      <c r="J36" s="25">
        <f t="shared" si="1"/>
        <v>4</v>
      </c>
      <c r="K36" s="26"/>
      <c r="L36" s="27"/>
    </row>
    <row r="37" ht="27.75" customHeight="1">
      <c r="A37" s="28"/>
      <c r="B37" s="29"/>
      <c r="C37" s="29"/>
      <c r="D37" s="29"/>
      <c r="E37" s="30" t="s">
        <v>55</v>
      </c>
      <c r="F37" s="32" t="s">
        <v>36</v>
      </c>
      <c r="G37" s="32" t="s">
        <v>36</v>
      </c>
      <c r="H37" s="32" t="s">
        <v>36</v>
      </c>
      <c r="I37" s="32" t="s">
        <v>30</v>
      </c>
      <c r="J37" s="25">
        <f t="shared" si="1"/>
        <v>4</v>
      </c>
      <c r="K37" s="26"/>
      <c r="L37" s="27"/>
    </row>
    <row r="38" ht="27.75" customHeight="1">
      <c r="A38" s="28"/>
      <c r="B38" s="29"/>
      <c r="C38" s="29"/>
      <c r="D38" s="29"/>
      <c r="E38" s="30" t="s">
        <v>56</v>
      </c>
      <c r="F38" s="32" t="s">
        <v>36</v>
      </c>
      <c r="G38" s="32" t="s">
        <v>36</v>
      </c>
      <c r="H38" s="32" t="s">
        <v>36</v>
      </c>
      <c r="I38" s="32" t="s">
        <v>30</v>
      </c>
      <c r="J38" s="25">
        <f t="shared" si="1"/>
        <v>4</v>
      </c>
      <c r="K38" s="26"/>
      <c r="L38" s="27"/>
    </row>
    <row r="39" ht="27.75" customHeight="1">
      <c r="A39" s="33"/>
      <c r="B39" s="31"/>
      <c r="C39" s="31"/>
      <c r="D39" s="31"/>
      <c r="E39" s="30" t="s">
        <v>57</v>
      </c>
      <c r="F39" s="32" t="s">
        <v>36</v>
      </c>
      <c r="G39" s="32" t="s">
        <v>36</v>
      </c>
      <c r="H39" s="32" t="s">
        <v>36</v>
      </c>
      <c r="I39" s="32" t="s">
        <v>30</v>
      </c>
      <c r="J39" s="25">
        <f t="shared" si="1"/>
        <v>4</v>
      </c>
      <c r="K39" s="26"/>
      <c r="L39" s="27"/>
    </row>
    <row r="40" ht="27.75" customHeight="1">
      <c r="A40" s="34" t="s">
        <v>58</v>
      </c>
      <c r="B40" s="35" t="s">
        <v>59</v>
      </c>
      <c r="C40" s="36" t="s">
        <v>60</v>
      </c>
      <c r="D40" s="37" t="s">
        <v>61</v>
      </c>
      <c r="E40" s="38" t="s">
        <v>62</v>
      </c>
      <c r="F40" s="32"/>
      <c r="G40" s="32"/>
      <c r="H40" s="32"/>
      <c r="I40" s="32"/>
      <c r="J40" s="25">
        <f t="shared" si="1"/>
        <v>0</v>
      </c>
      <c r="K40" s="26"/>
      <c r="L40" s="27"/>
    </row>
    <row r="41" ht="27.75" customHeight="1">
      <c r="A41" s="28"/>
      <c r="B41" s="29"/>
      <c r="C41" s="29"/>
      <c r="D41" s="31"/>
      <c r="E41" s="39" t="s">
        <v>63</v>
      </c>
      <c r="F41" s="32"/>
      <c r="G41" s="32"/>
      <c r="H41" s="32"/>
      <c r="I41" s="32"/>
      <c r="J41" s="25">
        <f t="shared" si="1"/>
        <v>0</v>
      </c>
      <c r="K41" s="26"/>
      <c r="L41" s="27"/>
    </row>
    <row r="42" ht="27.75" customHeight="1">
      <c r="A42" s="28"/>
      <c r="B42" s="29"/>
      <c r="C42" s="29"/>
      <c r="D42" s="37" t="s">
        <v>64</v>
      </c>
      <c r="E42" s="39" t="s">
        <v>65</v>
      </c>
      <c r="F42" s="32"/>
      <c r="G42" s="32"/>
      <c r="H42" s="32"/>
      <c r="I42" s="32"/>
      <c r="J42" s="25">
        <f t="shared" si="1"/>
        <v>0</v>
      </c>
      <c r="K42" s="26"/>
      <c r="L42" s="27"/>
    </row>
    <row r="43" ht="27.75" customHeight="1">
      <c r="A43" s="28"/>
      <c r="B43" s="29"/>
      <c r="C43" s="29"/>
      <c r="D43" s="29"/>
      <c r="E43" s="39" t="s">
        <v>66</v>
      </c>
      <c r="F43" s="32"/>
      <c r="G43" s="32"/>
      <c r="H43" s="32"/>
      <c r="I43" s="32"/>
      <c r="J43" s="25">
        <f t="shared" si="1"/>
        <v>0</v>
      </c>
      <c r="K43" s="26"/>
      <c r="L43" s="27"/>
    </row>
    <row r="44" ht="27.75" customHeight="1">
      <c r="A44" s="28"/>
      <c r="B44" s="29"/>
      <c r="C44" s="29"/>
      <c r="D44" s="29"/>
      <c r="E44" s="39" t="s">
        <v>67</v>
      </c>
      <c r="F44" s="32"/>
      <c r="G44" s="32"/>
      <c r="H44" s="32"/>
      <c r="I44" s="32"/>
      <c r="J44" s="25">
        <f t="shared" si="1"/>
        <v>0</v>
      </c>
      <c r="K44" s="26"/>
      <c r="L44" s="27"/>
    </row>
    <row r="45" ht="27.75" customHeight="1">
      <c r="A45" s="28"/>
      <c r="B45" s="29"/>
      <c r="C45" s="29"/>
      <c r="D45" s="29"/>
      <c r="E45" s="39" t="s">
        <v>68</v>
      </c>
      <c r="F45" s="32"/>
      <c r="G45" s="32"/>
      <c r="H45" s="32"/>
      <c r="I45" s="32"/>
      <c r="J45" s="25">
        <f t="shared" si="1"/>
        <v>0</v>
      </c>
      <c r="K45" s="26"/>
      <c r="L45" s="27"/>
    </row>
    <row r="46" ht="27.75" customHeight="1">
      <c r="A46" s="28"/>
      <c r="B46" s="29"/>
      <c r="C46" s="29"/>
      <c r="D46" s="29"/>
      <c r="E46" s="39" t="s">
        <v>69</v>
      </c>
      <c r="F46" s="32"/>
      <c r="G46" s="32"/>
      <c r="H46" s="32"/>
      <c r="I46" s="32"/>
      <c r="J46" s="25">
        <f t="shared" si="1"/>
        <v>0</v>
      </c>
      <c r="K46" s="26"/>
      <c r="L46" s="27"/>
    </row>
    <row r="47" ht="27.75" customHeight="1">
      <c r="A47" s="28"/>
      <c r="B47" s="29"/>
      <c r="C47" s="29"/>
      <c r="D47" s="31"/>
      <c r="E47" s="39" t="s">
        <v>70</v>
      </c>
      <c r="F47" s="32"/>
      <c r="G47" s="32"/>
      <c r="H47" s="32"/>
      <c r="I47" s="32"/>
      <c r="J47" s="25">
        <f t="shared" si="1"/>
        <v>0</v>
      </c>
      <c r="K47" s="26"/>
      <c r="L47" s="27"/>
    </row>
    <row r="48" ht="27.75" customHeight="1">
      <c r="A48" s="28"/>
      <c r="B48" s="29"/>
      <c r="C48" s="29"/>
      <c r="D48" s="37" t="s">
        <v>71</v>
      </c>
      <c r="E48" s="39" t="s">
        <v>72</v>
      </c>
      <c r="F48" s="32"/>
      <c r="G48" s="32"/>
      <c r="H48" s="32"/>
      <c r="I48" s="32"/>
      <c r="J48" s="25">
        <f t="shared" si="1"/>
        <v>0</v>
      </c>
      <c r="K48" s="26"/>
      <c r="L48" s="27"/>
    </row>
    <row r="49" ht="27.75" customHeight="1">
      <c r="A49" s="33"/>
      <c r="B49" s="31"/>
      <c r="C49" s="31"/>
      <c r="D49" s="31"/>
      <c r="E49" s="39" t="s">
        <v>73</v>
      </c>
      <c r="F49" s="32"/>
      <c r="G49" s="32"/>
      <c r="H49" s="32"/>
      <c r="I49" s="32"/>
      <c r="J49" s="25">
        <f t="shared" si="1"/>
        <v>0</v>
      </c>
      <c r="K49" s="26"/>
      <c r="L49" s="27"/>
    </row>
    <row r="50" ht="27.75" customHeight="1">
      <c r="A50" s="34" t="s">
        <v>74</v>
      </c>
      <c r="B50" s="35" t="s">
        <v>75</v>
      </c>
      <c r="C50" s="36" t="s">
        <v>76</v>
      </c>
      <c r="D50" s="36" t="s">
        <v>77</v>
      </c>
      <c r="E50" s="38" t="s">
        <v>78</v>
      </c>
      <c r="F50" s="32"/>
      <c r="G50" s="32"/>
      <c r="H50" s="32"/>
      <c r="I50" s="32"/>
      <c r="J50" s="25">
        <f t="shared" si="1"/>
        <v>0</v>
      </c>
      <c r="K50" s="26"/>
      <c r="L50" s="27"/>
    </row>
    <row r="51" ht="27.75" customHeight="1">
      <c r="A51" s="28"/>
      <c r="B51" s="29"/>
      <c r="C51" s="29"/>
      <c r="D51" s="29"/>
      <c r="E51" s="39" t="s">
        <v>79</v>
      </c>
      <c r="F51" s="32"/>
      <c r="G51" s="32"/>
      <c r="H51" s="32"/>
      <c r="I51" s="32"/>
      <c r="J51" s="25">
        <f t="shared" si="1"/>
        <v>0</v>
      </c>
      <c r="K51" s="26"/>
      <c r="L51" s="27"/>
    </row>
    <row r="52" ht="27.75" customHeight="1">
      <c r="A52" s="28"/>
      <c r="B52" s="29"/>
      <c r="C52" s="29"/>
      <c r="D52" s="31"/>
      <c r="E52" s="39" t="s">
        <v>80</v>
      </c>
      <c r="F52" s="32"/>
      <c r="G52" s="32"/>
      <c r="H52" s="32"/>
      <c r="I52" s="32"/>
      <c r="J52" s="25">
        <f t="shared" si="1"/>
        <v>0</v>
      </c>
      <c r="K52" s="26"/>
      <c r="L52" s="27"/>
    </row>
    <row r="53" ht="27.75" customHeight="1">
      <c r="A53" s="28"/>
      <c r="B53" s="29"/>
      <c r="C53" s="29"/>
      <c r="D53" s="36" t="s">
        <v>81</v>
      </c>
      <c r="E53" s="39" t="s">
        <v>82</v>
      </c>
      <c r="F53" s="32"/>
      <c r="G53" s="32"/>
      <c r="H53" s="32"/>
      <c r="I53" s="32"/>
      <c r="J53" s="25">
        <f t="shared" si="1"/>
        <v>0</v>
      </c>
      <c r="K53" s="26"/>
      <c r="L53" s="27"/>
    </row>
    <row r="54" ht="27.75" customHeight="1">
      <c r="A54" s="28"/>
      <c r="B54" s="29"/>
      <c r="C54" s="29"/>
      <c r="D54" s="29"/>
      <c r="E54" s="39" t="s">
        <v>83</v>
      </c>
      <c r="F54" s="40"/>
      <c r="G54" s="40"/>
      <c r="H54" s="40"/>
      <c r="I54" s="40"/>
      <c r="J54" s="25">
        <f t="shared" si="1"/>
        <v>0</v>
      </c>
      <c r="K54" s="26"/>
      <c r="L54" s="27"/>
    </row>
    <row r="55" ht="27.75" customHeight="1">
      <c r="A55" s="28"/>
      <c r="B55" s="29"/>
      <c r="C55" s="29"/>
      <c r="D55" s="29"/>
      <c r="E55" s="39" t="s">
        <v>84</v>
      </c>
      <c r="F55" s="40"/>
      <c r="G55" s="40"/>
      <c r="H55" s="40"/>
      <c r="I55" s="40"/>
      <c r="J55" s="25">
        <f t="shared" si="1"/>
        <v>0</v>
      </c>
      <c r="K55" s="26"/>
      <c r="L55" s="27"/>
    </row>
    <row r="56" ht="27.75" customHeight="1">
      <c r="A56" s="28"/>
      <c r="B56" s="29"/>
      <c r="C56" s="29"/>
      <c r="D56" s="29"/>
      <c r="E56" s="39" t="s">
        <v>85</v>
      </c>
      <c r="F56" s="40"/>
      <c r="G56" s="40"/>
      <c r="H56" s="40"/>
      <c r="I56" s="40"/>
      <c r="J56" s="25">
        <f t="shared" si="1"/>
        <v>0</v>
      </c>
      <c r="K56" s="26"/>
      <c r="L56" s="27"/>
    </row>
    <row r="57" ht="27.75" customHeight="1">
      <c r="A57" s="28"/>
      <c r="B57" s="29"/>
      <c r="C57" s="29"/>
      <c r="D57" s="31"/>
      <c r="E57" s="39" t="s">
        <v>86</v>
      </c>
      <c r="F57" s="40"/>
      <c r="G57" s="40"/>
      <c r="H57" s="40"/>
      <c r="I57" s="40"/>
      <c r="J57" s="25">
        <f t="shared" si="1"/>
        <v>0</v>
      </c>
      <c r="K57" s="26"/>
      <c r="L57" s="27"/>
    </row>
    <row r="58" ht="27.75" customHeight="1">
      <c r="A58" s="33"/>
      <c r="B58" s="31"/>
      <c r="C58" s="31"/>
      <c r="D58" s="41" t="s">
        <v>87</v>
      </c>
      <c r="E58" s="39" t="s">
        <v>88</v>
      </c>
      <c r="F58" s="40"/>
      <c r="G58" s="40"/>
      <c r="H58" s="40"/>
      <c r="I58" s="40"/>
      <c r="J58" s="25">
        <f t="shared" si="1"/>
        <v>0</v>
      </c>
      <c r="K58" s="26"/>
      <c r="L58" s="27"/>
    </row>
    <row r="59" ht="27.75" customHeight="1">
      <c r="A59" s="34" t="s">
        <v>89</v>
      </c>
      <c r="B59" s="21" t="s">
        <v>90</v>
      </c>
      <c r="C59" s="22" t="s">
        <v>91</v>
      </c>
      <c r="D59" s="42" t="s">
        <v>92</v>
      </c>
      <c r="E59" s="43" t="s">
        <v>93</v>
      </c>
      <c r="F59" s="40"/>
      <c r="G59" s="40"/>
      <c r="H59" s="40"/>
      <c r="I59" s="40" t="s">
        <v>36</v>
      </c>
      <c r="J59" s="25">
        <f t="shared" si="1"/>
        <v>1</v>
      </c>
      <c r="K59" s="26"/>
      <c r="L59" s="27"/>
    </row>
    <row r="60" ht="27.75" customHeight="1">
      <c r="A60" s="28"/>
      <c r="B60" s="29"/>
      <c r="C60" s="29"/>
      <c r="D60" s="29"/>
      <c r="E60" s="30" t="s">
        <v>94</v>
      </c>
      <c r="F60" s="32"/>
      <c r="G60" s="32"/>
      <c r="H60" s="32"/>
      <c r="I60" s="32"/>
      <c r="J60" s="25">
        <f t="shared" si="1"/>
        <v>0</v>
      </c>
      <c r="K60" s="26"/>
      <c r="L60" s="27"/>
    </row>
    <row r="61" ht="27.75" customHeight="1">
      <c r="A61" s="28"/>
      <c r="B61" s="29"/>
      <c r="C61" s="29"/>
      <c r="D61" s="29"/>
      <c r="E61" s="30" t="s">
        <v>44</v>
      </c>
      <c r="F61" s="32"/>
      <c r="G61" s="32" t="s">
        <v>30</v>
      </c>
      <c r="H61" s="32" t="s">
        <v>30</v>
      </c>
      <c r="I61" s="32" t="s">
        <v>30</v>
      </c>
      <c r="J61" s="25">
        <f t="shared" si="1"/>
        <v>3</v>
      </c>
      <c r="K61" s="26"/>
      <c r="L61" s="27"/>
    </row>
    <row r="62" ht="27.75" customHeight="1">
      <c r="A62" s="28"/>
      <c r="B62" s="29"/>
      <c r="C62" s="29"/>
      <c r="D62" s="29"/>
      <c r="E62" s="30" t="s">
        <v>95</v>
      </c>
      <c r="F62" s="32"/>
      <c r="G62" s="32" t="s">
        <v>30</v>
      </c>
      <c r="H62" s="32" t="s">
        <v>30</v>
      </c>
      <c r="I62" s="32" t="s">
        <v>30</v>
      </c>
      <c r="J62" s="25">
        <f t="shared" si="1"/>
        <v>3</v>
      </c>
      <c r="K62" s="26"/>
      <c r="L62" s="27"/>
    </row>
    <row r="63" ht="27.75" customHeight="1">
      <c r="A63" s="28"/>
      <c r="B63" s="29"/>
      <c r="C63" s="29"/>
      <c r="D63" s="29"/>
      <c r="E63" s="30" t="s">
        <v>96</v>
      </c>
      <c r="F63" s="32"/>
      <c r="G63" s="32"/>
      <c r="H63" s="32" t="s">
        <v>36</v>
      </c>
      <c r="I63" s="32" t="s">
        <v>36</v>
      </c>
      <c r="J63" s="25">
        <f t="shared" si="1"/>
        <v>2</v>
      </c>
      <c r="K63" s="26"/>
      <c r="L63" s="27"/>
    </row>
    <row r="64" ht="27.75" customHeight="1">
      <c r="A64" s="28"/>
      <c r="B64" s="29"/>
      <c r="C64" s="29"/>
      <c r="D64" s="29"/>
      <c r="E64" s="30" t="s">
        <v>97</v>
      </c>
      <c r="F64" s="32" t="s">
        <v>36</v>
      </c>
      <c r="G64" s="32"/>
      <c r="H64" s="32" t="s">
        <v>36</v>
      </c>
      <c r="I64" s="32" t="s">
        <v>36</v>
      </c>
      <c r="J64" s="25">
        <f t="shared" si="1"/>
        <v>3</v>
      </c>
      <c r="K64" s="26"/>
      <c r="L64" s="27"/>
    </row>
    <row r="65" ht="27.75" customHeight="1">
      <c r="A65" s="28"/>
      <c r="B65" s="29"/>
      <c r="C65" s="29"/>
      <c r="D65" s="29"/>
      <c r="E65" s="30" t="s">
        <v>98</v>
      </c>
      <c r="F65" s="32" t="s">
        <v>36</v>
      </c>
      <c r="G65" s="32"/>
      <c r="H65" s="32" t="s">
        <v>36</v>
      </c>
      <c r="I65" s="32" t="s">
        <v>36</v>
      </c>
      <c r="J65" s="25">
        <f t="shared" si="1"/>
        <v>3</v>
      </c>
      <c r="K65" s="26"/>
      <c r="L65" s="27"/>
    </row>
    <row r="66" ht="27.75" customHeight="1">
      <c r="A66" s="28"/>
      <c r="B66" s="29"/>
      <c r="C66" s="29"/>
      <c r="D66" s="31"/>
      <c r="E66" s="30" t="s">
        <v>99</v>
      </c>
      <c r="F66" s="32" t="s">
        <v>36</v>
      </c>
      <c r="G66" s="32"/>
      <c r="H66" s="32" t="s">
        <v>36</v>
      </c>
      <c r="I66" s="32" t="s">
        <v>36</v>
      </c>
      <c r="J66" s="25">
        <f t="shared" si="1"/>
        <v>3</v>
      </c>
      <c r="K66" s="26"/>
      <c r="L66" s="27"/>
    </row>
    <row r="67" ht="27.75" customHeight="1">
      <c r="A67" s="28"/>
      <c r="B67" s="29"/>
      <c r="C67" s="29"/>
      <c r="D67" s="42" t="s">
        <v>100</v>
      </c>
      <c r="E67" s="30" t="s">
        <v>101</v>
      </c>
      <c r="F67" s="32"/>
      <c r="G67" s="32" t="s">
        <v>36</v>
      </c>
      <c r="H67" s="32"/>
      <c r="I67" s="32" t="s">
        <v>36</v>
      </c>
      <c r="J67" s="25">
        <f t="shared" si="1"/>
        <v>2</v>
      </c>
      <c r="K67" s="26"/>
      <c r="L67" s="27"/>
    </row>
    <row r="68" ht="27.75" customHeight="1">
      <c r="A68" s="28"/>
      <c r="B68" s="29"/>
      <c r="C68" s="29"/>
      <c r="D68" s="29"/>
      <c r="E68" s="30" t="s">
        <v>102</v>
      </c>
      <c r="F68" s="32"/>
      <c r="G68" s="32" t="s">
        <v>36</v>
      </c>
      <c r="H68" s="32"/>
      <c r="I68" s="32" t="s">
        <v>36</v>
      </c>
      <c r="J68" s="25">
        <f t="shared" si="1"/>
        <v>2</v>
      </c>
      <c r="K68" s="26"/>
      <c r="L68" s="27"/>
    </row>
    <row r="69" ht="27.75" customHeight="1">
      <c r="A69" s="28"/>
      <c r="B69" s="29"/>
      <c r="C69" s="29"/>
      <c r="D69" s="29"/>
      <c r="E69" s="30" t="s">
        <v>44</v>
      </c>
      <c r="F69" s="32"/>
      <c r="G69" s="32" t="s">
        <v>36</v>
      </c>
      <c r="H69" s="32"/>
      <c r="I69" s="32" t="s">
        <v>36</v>
      </c>
      <c r="J69" s="25">
        <f t="shared" si="1"/>
        <v>2</v>
      </c>
      <c r="K69" s="26"/>
      <c r="L69" s="27"/>
    </row>
    <row r="70" ht="27.75" customHeight="1">
      <c r="A70" s="28"/>
      <c r="B70" s="29"/>
      <c r="C70" s="29"/>
      <c r="D70" s="29"/>
      <c r="E70" s="30" t="s">
        <v>103</v>
      </c>
      <c r="F70" s="32"/>
      <c r="G70" s="32" t="s">
        <v>36</v>
      </c>
      <c r="H70" s="32"/>
      <c r="I70" s="32" t="s">
        <v>36</v>
      </c>
      <c r="J70" s="25">
        <f t="shared" si="1"/>
        <v>2</v>
      </c>
      <c r="K70" s="26"/>
      <c r="L70" s="27"/>
    </row>
    <row r="71" ht="27.75" customHeight="1">
      <c r="A71" s="28"/>
      <c r="B71" s="29"/>
      <c r="C71" s="29"/>
      <c r="D71" s="29"/>
      <c r="E71" s="30" t="s">
        <v>104</v>
      </c>
      <c r="F71" s="32"/>
      <c r="G71" s="32" t="s">
        <v>36</v>
      </c>
      <c r="H71" s="32"/>
      <c r="I71" s="32" t="s">
        <v>36</v>
      </c>
      <c r="J71" s="25">
        <f t="shared" si="1"/>
        <v>2</v>
      </c>
      <c r="K71" s="26"/>
      <c r="L71" s="27"/>
    </row>
    <row r="72" ht="27.75" customHeight="1">
      <c r="A72" s="28"/>
      <c r="B72" s="29"/>
      <c r="C72" s="29"/>
      <c r="D72" s="29"/>
      <c r="E72" s="30" t="s">
        <v>105</v>
      </c>
      <c r="F72" s="32"/>
      <c r="G72" s="32" t="s">
        <v>36</v>
      </c>
      <c r="H72" s="32"/>
      <c r="I72" s="32" t="s">
        <v>36</v>
      </c>
      <c r="J72" s="25">
        <f t="shared" si="1"/>
        <v>2</v>
      </c>
      <c r="K72" s="26"/>
      <c r="L72" s="27"/>
    </row>
    <row r="73" ht="27.75" customHeight="1">
      <c r="A73" s="28"/>
      <c r="B73" s="29"/>
      <c r="C73" s="29"/>
      <c r="D73" s="29"/>
      <c r="E73" s="30" t="s">
        <v>106</v>
      </c>
      <c r="F73" s="32"/>
      <c r="G73" s="32" t="s">
        <v>36</v>
      </c>
      <c r="H73" s="32" t="s">
        <v>36</v>
      </c>
      <c r="I73" s="32"/>
      <c r="J73" s="25">
        <f t="shared" si="1"/>
        <v>2</v>
      </c>
      <c r="K73" s="26"/>
      <c r="L73" s="27"/>
    </row>
    <row r="74" ht="27.75" customHeight="1">
      <c r="A74" s="28"/>
      <c r="B74" s="29"/>
      <c r="C74" s="29"/>
      <c r="D74" s="29"/>
      <c r="E74" s="30" t="s">
        <v>107</v>
      </c>
      <c r="F74" s="32"/>
      <c r="G74" s="32" t="s">
        <v>36</v>
      </c>
      <c r="H74" s="32" t="s">
        <v>36</v>
      </c>
      <c r="I74" s="32"/>
      <c r="J74" s="25">
        <f t="shared" si="1"/>
        <v>2</v>
      </c>
      <c r="K74" s="26"/>
      <c r="L74" s="27"/>
    </row>
    <row r="75" ht="27.75" customHeight="1">
      <c r="A75" s="28"/>
      <c r="B75" s="29"/>
      <c r="C75" s="29"/>
      <c r="D75" s="31"/>
      <c r="E75" s="44" t="s">
        <v>108</v>
      </c>
      <c r="F75" s="32"/>
      <c r="G75" s="32" t="s">
        <v>36</v>
      </c>
      <c r="H75" s="32" t="s">
        <v>36</v>
      </c>
      <c r="I75" s="32"/>
      <c r="J75" s="25">
        <f t="shared" si="1"/>
        <v>2</v>
      </c>
      <c r="K75" s="26"/>
      <c r="L75" s="27"/>
    </row>
    <row r="76" ht="27.75" customHeight="1">
      <c r="A76" s="28"/>
      <c r="B76" s="29"/>
      <c r="C76" s="29"/>
      <c r="D76" s="42" t="s">
        <v>109</v>
      </c>
      <c r="E76" s="30" t="s">
        <v>110</v>
      </c>
      <c r="F76" s="32"/>
      <c r="G76" s="32" t="s">
        <v>36</v>
      </c>
      <c r="H76" s="32" t="s">
        <v>36</v>
      </c>
      <c r="I76" s="32"/>
      <c r="J76" s="25">
        <f t="shared" si="1"/>
        <v>2</v>
      </c>
      <c r="K76" s="26"/>
      <c r="L76" s="27"/>
    </row>
    <row r="77" ht="27.75" customHeight="1">
      <c r="A77" s="28"/>
      <c r="B77" s="29"/>
      <c r="C77" s="29"/>
      <c r="D77" s="29"/>
      <c r="E77" s="30" t="s">
        <v>111</v>
      </c>
      <c r="F77" s="32"/>
      <c r="G77" s="32" t="s">
        <v>36</v>
      </c>
      <c r="H77" s="32" t="s">
        <v>36</v>
      </c>
      <c r="I77" s="32"/>
      <c r="J77" s="25">
        <f t="shared" si="1"/>
        <v>2</v>
      </c>
      <c r="K77" s="26"/>
      <c r="L77" s="27"/>
    </row>
    <row r="78" ht="27.75" customHeight="1">
      <c r="A78" s="28"/>
      <c r="B78" s="29"/>
      <c r="C78" s="29"/>
      <c r="D78" s="29"/>
      <c r="E78" s="30" t="s">
        <v>44</v>
      </c>
      <c r="F78" s="32"/>
      <c r="G78" s="32" t="s">
        <v>36</v>
      </c>
      <c r="H78" s="32" t="s">
        <v>36</v>
      </c>
      <c r="I78" s="32"/>
      <c r="J78" s="25">
        <f t="shared" si="1"/>
        <v>2</v>
      </c>
      <c r="K78" s="26"/>
      <c r="L78" s="27"/>
    </row>
    <row r="79" ht="27.75" customHeight="1">
      <c r="A79" s="28"/>
      <c r="B79" s="29"/>
      <c r="C79" s="29"/>
      <c r="D79" s="29"/>
      <c r="E79" s="30" t="s">
        <v>112</v>
      </c>
      <c r="F79" s="32"/>
      <c r="G79" s="32" t="s">
        <v>36</v>
      </c>
      <c r="H79" s="32" t="s">
        <v>36</v>
      </c>
      <c r="I79" s="32"/>
      <c r="J79" s="25">
        <f t="shared" si="1"/>
        <v>2</v>
      </c>
      <c r="K79" s="26"/>
      <c r="L79" s="27"/>
    </row>
    <row r="80" ht="27.75" customHeight="1">
      <c r="A80" s="28"/>
      <c r="B80" s="29"/>
      <c r="C80" s="29"/>
      <c r="D80" s="29"/>
      <c r="E80" s="30" t="s">
        <v>113</v>
      </c>
      <c r="F80" s="32"/>
      <c r="G80" s="32" t="s">
        <v>36</v>
      </c>
      <c r="H80" s="32" t="s">
        <v>36</v>
      </c>
      <c r="I80" s="32"/>
      <c r="J80" s="25">
        <f t="shared" si="1"/>
        <v>2</v>
      </c>
      <c r="K80" s="26"/>
      <c r="L80" s="27"/>
    </row>
    <row r="81" ht="27.75" customHeight="1">
      <c r="A81" s="28"/>
      <c r="B81" s="29"/>
      <c r="C81" s="29"/>
      <c r="D81" s="29"/>
      <c r="E81" s="30" t="s">
        <v>114</v>
      </c>
      <c r="F81" s="32"/>
      <c r="G81" s="32" t="s">
        <v>36</v>
      </c>
      <c r="H81" s="32" t="s">
        <v>36</v>
      </c>
      <c r="I81" s="32"/>
      <c r="J81" s="25">
        <f t="shared" si="1"/>
        <v>2</v>
      </c>
      <c r="K81" s="26"/>
      <c r="L81" s="27"/>
    </row>
    <row r="82" ht="27.75" customHeight="1">
      <c r="A82" s="28"/>
      <c r="B82" s="29"/>
      <c r="C82" s="29"/>
      <c r="D82" s="29"/>
      <c r="E82" s="30" t="s">
        <v>115</v>
      </c>
      <c r="F82" s="32"/>
      <c r="G82" s="32" t="s">
        <v>36</v>
      </c>
      <c r="H82" s="32" t="s">
        <v>36</v>
      </c>
      <c r="I82" s="32" t="s">
        <v>36</v>
      </c>
      <c r="J82" s="25">
        <f t="shared" si="1"/>
        <v>3</v>
      </c>
      <c r="K82" s="26"/>
      <c r="L82" s="27"/>
    </row>
    <row r="83" ht="27.75" customHeight="1">
      <c r="A83" s="45"/>
      <c r="B83" s="31"/>
      <c r="C83" s="31"/>
      <c r="D83" s="31"/>
      <c r="E83" s="30" t="s">
        <v>116</v>
      </c>
      <c r="F83" s="32"/>
      <c r="G83" s="32" t="s">
        <v>36</v>
      </c>
      <c r="H83" s="32" t="s">
        <v>36</v>
      </c>
      <c r="I83" s="32" t="s">
        <v>36</v>
      </c>
      <c r="J83" s="25">
        <f t="shared" si="1"/>
        <v>3</v>
      </c>
      <c r="K83" s="26"/>
      <c r="L83" s="27"/>
    </row>
    <row r="84" ht="27.75" customHeight="1">
      <c r="A84" s="20" t="s">
        <v>117</v>
      </c>
      <c r="B84" s="21" t="s">
        <v>118</v>
      </c>
      <c r="C84" s="46" t="s">
        <v>119</v>
      </c>
      <c r="D84" s="46" t="s">
        <v>120</v>
      </c>
      <c r="E84" s="47" t="s">
        <v>121</v>
      </c>
      <c r="F84" s="48"/>
      <c r="G84" s="48"/>
      <c r="H84" s="48"/>
      <c r="I84" s="48"/>
      <c r="J84" s="25">
        <f t="shared" si="1"/>
        <v>0</v>
      </c>
      <c r="K84" s="26"/>
      <c r="L84" s="27"/>
    </row>
    <row r="85" ht="27.75" customHeight="1">
      <c r="A85" s="28"/>
      <c r="B85" s="29"/>
      <c r="C85" s="29"/>
      <c r="D85" s="29"/>
      <c r="E85" s="23" t="s">
        <v>122</v>
      </c>
      <c r="F85" s="48"/>
      <c r="G85" s="48"/>
      <c r="H85" s="48"/>
      <c r="I85" s="48"/>
      <c r="J85" s="25">
        <f t="shared" si="1"/>
        <v>0</v>
      </c>
      <c r="K85" s="26"/>
      <c r="L85" s="27"/>
    </row>
    <row r="86" ht="27.75" customHeight="1">
      <c r="A86" s="28"/>
      <c r="B86" s="29"/>
      <c r="C86" s="29"/>
      <c r="D86" s="31"/>
      <c r="E86" s="23" t="s">
        <v>123</v>
      </c>
      <c r="F86" s="48"/>
      <c r="G86" s="48"/>
      <c r="H86" s="48"/>
      <c r="I86" s="48"/>
      <c r="J86" s="25">
        <f t="shared" si="1"/>
        <v>0</v>
      </c>
      <c r="K86" s="26"/>
      <c r="L86" s="27"/>
    </row>
    <row r="87" ht="27.75" customHeight="1">
      <c r="A87" s="28"/>
      <c r="B87" s="29"/>
      <c r="C87" s="29"/>
      <c r="D87" s="46" t="s">
        <v>124</v>
      </c>
      <c r="E87" s="47" t="s">
        <v>125</v>
      </c>
      <c r="F87" s="48"/>
      <c r="G87" s="48"/>
      <c r="H87" s="48"/>
      <c r="I87" s="48"/>
      <c r="J87" s="25">
        <f t="shared" si="1"/>
        <v>0</v>
      </c>
      <c r="K87" s="26"/>
      <c r="L87" s="27"/>
    </row>
    <row r="88" ht="27.75" customHeight="1">
      <c r="A88" s="28"/>
      <c r="B88" s="29"/>
      <c r="C88" s="29"/>
      <c r="D88" s="31"/>
      <c r="E88" s="23" t="s">
        <v>126</v>
      </c>
      <c r="F88" s="48"/>
      <c r="G88" s="48"/>
      <c r="H88" s="48"/>
      <c r="I88" s="48"/>
      <c r="J88" s="25">
        <f t="shared" si="1"/>
        <v>0</v>
      </c>
      <c r="K88" s="26"/>
      <c r="L88" s="27"/>
    </row>
    <row r="89" ht="27.75" customHeight="1">
      <c r="A89" s="28"/>
      <c r="B89" s="29"/>
      <c r="C89" s="29"/>
      <c r="D89" s="46" t="s">
        <v>127</v>
      </c>
      <c r="E89" s="23" t="s">
        <v>128</v>
      </c>
      <c r="F89" s="48"/>
      <c r="G89" s="48"/>
      <c r="H89" s="48"/>
      <c r="I89" s="48"/>
      <c r="J89" s="25">
        <f t="shared" si="1"/>
        <v>0</v>
      </c>
      <c r="K89" s="26"/>
      <c r="L89" s="27"/>
    </row>
    <row r="90" ht="27.75" customHeight="1">
      <c r="A90" s="28"/>
      <c r="B90" s="29"/>
      <c r="C90" s="29"/>
      <c r="D90" s="29"/>
      <c r="E90" s="47" t="s">
        <v>129</v>
      </c>
      <c r="F90" s="48"/>
      <c r="G90" s="48"/>
      <c r="H90" s="48"/>
      <c r="I90" s="48"/>
      <c r="J90" s="25">
        <f t="shared" si="1"/>
        <v>0</v>
      </c>
      <c r="K90" s="26"/>
      <c r="L90" s="27"/>
    </row>
    <row r="91" ht="27.75" customHeight="1">
      <c r="A91" s="33"/>
      <c r="B91" s="31"/>
      <c r="C91" s="31"/>
      <c r="D91" s="31"/>
      <c r="E91" s="49" t="s">
        <v>130</v>
      </c>
      <c r="F91" s="48"/>
      <c r="G91" s="48"/>
      <c r="H91" s="48"/>
      <c r="I91" s="48"/>
      <c r="J91" s="25">
        <f t="shared" si="1"/>
        <v>0</v>
      </c>
      <c r="K91" s="26"/>
      <c r="L91" s="27"/>
    </row>
    <row r="92" ht="15.75" customHeight="1">
      <c r="A92" s="1"/>
    </row>
    <row r="93" ht="90.75" customHeight="1">
      <c r="A93" s="50"/>
      <c r="B93" s="51" t="s">
        <v>131</v>
      </c>
      <c r="C93" s="51"/>
      <c r="D93" s="51" t="s">
        <v>132</v>
      </c>
      <c r="E93" s="51"/>
      <c r="F93" s="51" t="s">
        <v>133</v>
      </c>
      <c r="G93" s="51"/>
      <c r="H93" s="51"/>
      <c r="I93" s="51"/>
      <c r="J93" s="51" t="s">
        <v>134</v>
      </c>
      <c r="K93" s="51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</row>
    <row r="94" ht="54.75" customHeight="1">
      <c r="A94" s="50"/>
      <c r="B94" s="52" t="s">
        <v>135</v>
      </c>
      <c r="C94" s="53"/>
      <c r="D94" s="54" t="s">
        <v>136</v>
      </c>
      <c r="E94" s="54"/>
      <c r="F94" s="55" t="s">
        <v>137</v>
      </c>
      <c r="G94" s="55"/>
      <c r="H94" s="55"/>
      <c r="I94" s="55"/>
      <c r="J94" s="56" t="s">
        <v>138</v>
      </c>
      <c r="K94" s="53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</row>
    <row r="95" ht="15.75" customHeight="1">
      <c r="A95" s="57"/>
      <c r="B95" s="3"/>
      <c r="C95" s="3"/>
      <c r="D95" s="3"/>
      <c r="E95" s="3"/>
      <c r="F95" s="3"/>
      <c r="G95" s="3"/>
      <c r="H95" s="3"/>
      <c r="I95" s="3"/>
      <c r="J95" s="3"/>
      <c r="K95" s="3"/>
      <c r="L95" s="4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</row>
    <row r="96" ht="21.0" customHeight="1">
      <c r="A96" s="57" t="s">
        <v>139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4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</row>
    <row r="97" ht="15.75" customHeight="1">
      <c r="A97" s="58" t="s">
        <v>140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4"/>
      <c r="M97" s="59"/>
      <c r="N97" s="59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</row>
    <row r="98" ht="15.75" customHeight="1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</row>
    <row r="99" ht="15.75" customHeight="1"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</row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</sheetData>
  <mergeCells count="128">
    <mergeCell ref="A13:A39"/>
    <mergeCell ref="B13:B39"/>
    <mergeCell ref="C13:C39"/>
    <mergeCell ref="D13:D22"/>
    <mergeCell ref="D23:D31"/>
    <mergeCell ref="D32:D39"/>
    <mergeCell ref="D48:D49"/>
    <mergeCell ref="D50:D52"/>
    <mergeCell ref="D76:D83"/>
    <mergeCell ref="D84:D86"/>
    <mergeCell ref="D87:D88"/>
    <mergeCell ref="D89:D91"/>
    <mergeCell ref="B40:B49"/>
    <mergeCell ref="C40:C49"/>
    <mergeCell ref="B50:B58"/>
    <mergeCell ref="C50:C58"/>
    <mergeCell ref="D53:D57"/>
    <mergeCell ref="D59:D66"/>
    <mergeCell ref="D67:D75"/>
    <mergeCell ref="C84:C91"/>
    <mergeCell ref="B94:C94"/>
    <mergeCell ref="A40:A49"/>
    <mergeCell ref="A50:A58"/>
    <mergeCell ref="A59:A83"/>
    <mergeCell ref="B59:B83"/>
    <mergeCell ref="C59:C83"/>
    <mergeCell ref="A84:A91"/>
    <mergeCell ref="B84:B91"/>
    <mergeCell ref="J41:K41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2:K72"/>
    <mergeCell ref="J73:K73"/>
    <mergeCell ref="J74:K74"/>
    <mergeCell ref="J75:K75"/>
    <mergeCell ref="J76:K76"/>
    <mergeCell ref="J77:K77"/>
    <mergeCell ref="J78:K78"/>
    <mergeCell ref="J79:K79"/>
    <mergeCell ref="J80:K80"/>
    <mergeCell ref="J81:K81"/>
    <mergeCell ref="J82:K82"/>
    <mergeCell ref="J90:K90"/>
    <mergeCell ref="J91:K91"/>
    <mergeCell ref="A92:L92"/>
    <mergeCell ref="A95:L95"/>
    <mergeCell ref="A96:L96"/>
    <mergeCell ref="A97:L97"/>
    <mergeCell ref="J83:K83"/>
    <mergeCell ref="J84:K84"/>
    <mergeCell ref="J85:K85"/>
    <mergeCell ref="J86:K86"/>
    <mergeCell ref="J87:K87"/>
    <mergeCell ref="J88:K88"/>
    <mergeCell ref="J89:K89"/>
    <mergeCell ref="J94:K94"/>
    <mergeCell ref="A1:L1"/>
    <mergeCell ref="A2:L2"/>
    <mergeCell ref="A3:L3"/>
    <mergeCell ref="B4:L4"/>
    <mergeCell ref="B5:L5"/>
    <mergeCell ref="B6:L6"/>
    <mergeCell ref="B7:L7"/>
    <mergeCell ref="B8:L8"/>
    <mergeCell ref="A9:L9"/>
    <mergeCell ref="C10:L10"/>
    <mergeCell ref="A11:E11"/>
    <mergeCell ref="F11:I11"/>
    <mergeCell ref="J11:L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D40:D41"/>
    <mergeCell ref="D42:D47"/>
    <mergeCell ref="J34:K34"/>
    <mergeCell ref="J35:K35"/>
    <mergeCell ref="J36:K36"/>
    <mergeCell ref="J37:K37"/>
    <mergeCell ref="J38:K38"/>
    <mergeCell ref="J39:K39"/>
    <mergeCell ref="J40:K40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9E2F3"/>
    <pageSetUpPr/>
  </sheetPr>
  <sheetViews>
    <sheetView workbookViewId="0"/>
  </sheetViews>
  <sheetFormatPr customHeight="1" defaultColWidth="14.43" defaultRowHeight="15.0"/>
  <cols>
    <col customWidth="1" min="1" max="1" width="20.29"/>
    <col customWidth="1" min="2" max="2" width="13.86"/>
    <col customWidth="1" min="3" max="3" width="10.71"/>
    <col customWidth="1" min="4" max="4" width="7.86"/>
    <col customWidth="1" min="5" max="5" width="16.0"/>
    <col customWidth="1" min="6" max="6" width="11.43"/>
    <col customWidth="1" min="7" max="7" width="11.0"/>
    <col customWidth="1" min="8" max="8" width="11.71"/>
    <col customWidth="1" min="9" max="33" width="10.71"/>
  </cols>
  <sheetData>
    <row r="1" ht="96.75" customHeight="1">
      <c r="A1" s="1"/>
      <c r="O1" s="50"/>
      <c r="P1" s="50"/>
      <c r="Q1" s="50"/>
      <c r="R1" s="50"/>
      <c r="S1" s="50"/>
      <c r="T1" s="50"/>
    </row>
    <row r="2" ht="21.75" customHeight="1">
      <c r="A2" s="61" t="s">
        <v>141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62"/>
      <c r="P2" s="50"/>
      <c r="Q2" s="50"/>
      <c r="R2" s="62"/>
      <c r="S2" s="62"/>
      <c r="T2" s="62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0"/>
      <c r="AG2" s="60"/>
    </row>
    <row r="3" ht="12.75" customHeight="1">
      <c r="A3" s="1"/>
      <c r="O3" s="50"/>
      <c r="P3" s="50"/>
      <c r="Q3" s="50"/>
      <c r="R3" s="50"/>
      <c r="S3" s="50"/>
      <c r="T3" s="50"/>
    </row>
    <row r="4" ht="24.75" customHeight="1">
      <c r="A4" s="64" t="s">
        <v>1</v>
      </c>
      <c r="B4" s="65" t="str">
        <f>'Matriz de Correspondencia'!B4</f>
        <v>CECYTE</v>
      </c>
      <c r="O4" s="50"/>
      <c r="P4" s="66"/>
      <c r="Q4" s="50"/>
      <c r="R4" s="50"/>
      <c r="S4" s="50"/>
      <c r="T4" s="50"/>
    </row>
    <row r="5" ht="24.0" customHeight="1">
      <c r="A5" s="64" t="s">
        <v>3</v>
      </c>
      <c r="B5" s="67" t="str">
        <f>'Matriz de Correspondencia'!B5</f>
        <v>CECYTE VILLAS DEL SOL</v>
      </c>
      <c r="O5" s="50"/>
      <c r="P5" s="66"/>
      <c r="Q5" s="50"/>
      <c r="R5" s="50"/>
      <c r="S5" s="50"/>
      <c r="T5" s="50"/>
    </row>
    <row r="6" ht="27.75" customHeight="1">
      <c r="A6" s="64" t="s">
        <v>5</v>
      </c>
      <c r="B6" s="67" t="str">
        <f>'Matriz de Correspondencia'!B6</f>
        <v>Técnico en Mantenimiento Industrial</v>
      </c>
      <c r="O6" s="50"/>
      <c r="P6" s="66"/>
      <c r="Q6" s="50"/>
      <c r="R6" s="50"/>
      <c r="S6" s="50"/>
      <c r="T6" s="50"/>
    </row>
    <row r="7" ht="24.75" customHeight="1">
      <c r="A7" s="64" t="s">
        <v>7</v>
      </c>
      <c r="B7" s="67" t="str">
        <f>'Matriz de Correspondencia'!B7</f>
        <v>MEGAFORCE</v>
      </c>
      <c r="O7" s="50"/>
      <c r="P7" s="66"/>
      <c r="Q7" s="50"/>
      <c r="R7" s="50"/>
      <c r="S7" s="50"/>
      <c r="T7" s="50"/>
    </row>
    <row r="8" ht="36.0" customHeight="1">
      <c r="A8" s="68" t="s">
        <v>9</v>
      </c>
      <c r="B8" s="67" t="str">
        <f>'Matriz de Correspondencia'!B8</f>
        <v>Agosto  2022 - junio 2023</v>
      </c>
      <c r="O8" s="50"/>
      <c r="P8" s="69"/>
      <c r="Q8" s="50"/>
      <c r="R8" s="50"/>
      <c r="S8" s="50"/>
      <c r="T8" s="50"/>
    </row>
    <row r="9">
      <c r="A9" s="9"/>
      <c r="O9" s="50"/>
      <c r="P9" s="50"/>
      <c r="Q9" s="50"/>
      <c r="R9" s="50"/>
      <c r="S9" s="50"/>
      <c r="T9" s="50"/>
    </row>
    <row r="10" ht="31.5" customHeight="1">
      <c r="A10" s="70" t="s">
        <v>142</v>
      </c>
      <c r="B10" s="71">
        <f>'Matriz de Correspondencia'!B10</f>
        <v>0.6075949367</v>
      </c>
      <c r="C10" s="12"/>
      <c r="O10" s="50"/>
      <c r="P10" s="50"/>
      <c r="Q10" s="50"/>
      <c r="R10" s="50"/>
      <c r="S10" s="50"/>
      <c r="T10" s="50"/>
    </row>
    <row r="11">
      <c r="A11" s="72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50"/>
      <c r="P11" s="50"/>
      <c r="Q11" s="50"/>
      <c r="R11" s="50"/>
      <c r="S11" s="50"/>
      <c r="T11" s="50"/>
    </row>
    <row r="12" ht="37.5" customHeight="1">
      <c r="A12" s="74" t="s">
        <v>143</v>
      </c>
      <c r="B12" s="75"/>
      <c r="C12" s="75"/>
      <c r="D12" s="75"/>
      <c r="E12" s="75"/>
      <c r="F12" s="75"/>
      <c r="G12" s="76"/>
      <c r="H12" s="74" t="s">
        <v>144</v>
      </c>
      <c r="I12" s="75"/>
      <c r="J12" s="75"/>
      <c r="K12" s="75"/>
      <c r="L12" s="75"/>
      <c r="M12" s="75"/>
      <c r="N12" s="76"/>
      <c r="O12" s="50"/>
      <c r="P12" s="50"/>
      <c r="Q12" s="50"/>
      <c r="R12" s="50"/>
      <c r="S12" s="50"/>
      <c r="T12" s="50"/>
    </row>
    <row r="13" ht="27.75" customHeight="1">
      <c r="A13" s="77" t="str">
        <f>'Matriz de Correspondencia'!F12</f>
        <v>Mantenimientos preventivos</v>
      </c>
      <c r="B13" s="75"/>
      <c r="C13" s="75"/>
      <c r="D13" s="75"/>
      <c r="E13" s="75"/>
      <c r="F13" s="75"/>
      <c r="G13" s="76"/>
      <c r="H13" s="78" t="s">
        <v>145</v>
      </c>
      <c r="I13" s="75"/>
      <c r="J13" s="75"/>
      <c r="K13" s="75"/>
      <c r="L13" s="75"/>
      <c r="M13" s="75"/>
      <c r="N13" s="76"/>
      <c r="O13" s="50"/>
      <c r="P13" s="50"/>
      <c r="Q13" s="50"/>
      <c r="R13" s="50"/>
      <c r="S13" s="50"/>
      <c r="T13" s="50"/>
    </row>
    <row r="14" ht="25.5" customHeight="1">
      <c r="A14" s="77" t="str">
        <f>'Matriz de Correspondencia'!G12</f>
        <v>Implementación Taller y soporte</v>
      </c>
      <c r="B14" s="75"/>
      <c r="C14" s="75"/>
      <c r="D14" s="75"/>
      <c r="E14" s="75"/>
      <c r="F14" s="75"/>
      <c r="G14" s="76"/>
      <c r="H14" s="78" t="s">
        <v>146</v>
      </c>
      <c r="I14" s="75"/>
      <c r="J14" s="75"/>
      <c r="K14" s="75"/>
      <c r="L14" s="75"/>
      <c r="M14" s="75"/>
      <c r="N14" s="76"/>
      <c r="O14" s="50"/>
      <c r="P14" s="50"/>
      <c r="Q14" s="50"/>
      <c r="R14" s="50"/>
      <c r="S14" s="50"/>
      <c r="T14" s="50"/>
    </row>
    <row r="15" ht="30.75" customHeight="1">
      <c r="A15" s="77" t="str">
        <f>'Matriz de Correspondencia'!H12</f>
        <v>Mantenimientos Correctivos</v>
      </c>
      <c r="B15" s="75"/>
      <c r="C15" s="75"/>
      <c r="D15" s="75"/>
      <c r="E15" s="75"/>
      <c r="F15" s="75"/>
      <c r="G15" s="76"/>
      <c r="H15" s="78" t="s">
        <v>147</v>
      </c>
      <c r="I15" s="75"/>
      <c r="J15" s="75"/>
      <c r="K15" s="75"/>
      <c r="L15" s="75"/>
      <c r="M15" s="75"/>
      <c r="N15" s="76"/>
      <c r="O15" s="50"/>
      <c r="P15" s="50"/>
      <c r="Q15" s="50"/>
      <c r="R15" s="50"/>
      <c r="S15" s="50"/>
      <c r="T15" s="50"/>
    </row>
    <row r="16" ht="30.75" customHeight="1">
      <c r="A16" s="77" t="str">
        <f>'Matriz de Correspondencia'!I12</f>
        <v>Proyectos</v>
      </c>
      <c r="B16" s="75"/>
      <c r="C16" s="75"/>
      <c r="D16" s="75"/>
      <c r="E16" s="75"/>
      <c r="F16" s="75"/>
      <c r="G16" s="76"/>
      <c r="H16" s="78" t="s">
        <v>148</v>
      </c>
      <c r="I16" s="75"/>
      <c r="J16" s="75"/>
      <c r="K16" s="75"/>
      <c r="L16" s="75"/>
      <c r="M16" s="75"/>
      <c r="N16" s="76"/>
      <c r="O16" s="50"/>
      <c r="P16" s="50"/>
      <c r="Q16" s="50"/>
      <c r="R16" s="50"/>
      <c r="S16" s="50"/>
      <c r="T16" s="50"/>
    </row>
    <row r="17" ht="25.5" customHeight="1">
      <c r="A17" s="77"/>
      <c r="B17" s="75"/>
      <c r="C17" s="75"/>
      <c r="D17" s="75"/>
      <c r="E17" s="75"/>
      <c r="F17" s="75"/>
      <c r="G17" s="76"/>
      <c r="H17" s="78"/>
      <c r="I17" s="75"/>
      <c r="J17" s="75"/>
      <c r="K17" s="75"/>
      <c r="L17" s="75"/>
      <c r="M17" s="75"/>
      <c r="N17" s="76"/>
      <c r="O17" s="50"/>
      <c r="P17" s="50"/>
      <c r="Q17" s="50"/>
      <c r="R17" s="50"/>
      <c r="S17" s="50"/>
      <c r="T17" s="50"/>
    </row>
    <row r="18">
      <c r="A18" s="79" t="s">
        <v>149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"/>
      <c r="O18" s="50"/>
      <c r="P18" s="50"/>
      <c r="Q18" s="50"/>
      <c r="R18" s="50"/>
      <c r="S18" s="50"/>
      <c r="T18" s="50"/>
    </row>
    <row r="19" ht="66.0" customHeight="1">
      <c r="A19" s="80" t="s">
        <v>150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2"/>
      <c r="O19" s="83"/>
      <c r="P19" s="50"/>
      <c r="Q19" s="50"/>
      <c r="R19" s="50"/>
      <c r="S19" s="50"/>
      <c r="T19" s="50"/>
    </row>
    <row r="20" ht="54.0" customHeight="1">
      <c r="A20" s="84" t="s">
        <v>151</v>
      </c>
      <c r="B20" s="85" t="s">
        <v>152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7"/>
      <c r="O20" s="83"/>
      <c r="P20" s="50"/>
      <c r="Q20" s="50"/>
      <c r="R20" s="50"/>
      <c r="S20" s="50"/>
      <c r="T20" s="50"/>
    </row>
    <row r="21" ht="15.75" customHeight="1">
      <c r="A21" s="88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3"/>
      <c r="P21" s="50"/>
      <c r="Q21" s="50"/>
      <c r="R21" s="50"/>
      <c r="S21" s="50"/>
      <c r="T21" s="50"/>
    </row>
    <row r="22" ht="15.75" customHeight="1">
      <c r="A22" s="90" t="s">
        <v>153</v>
      </c>
      <c r="B22" s="91" t="str">
        <f>'Matriz de Correspondencia'!#REF!</f>
        <v>#ERROR!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83"/>
      <c r="P22" s="50"/>
      <c r="Q22" s="50"/>
      <c r="R22" s="50"/>
      <c r="S22" s="50"/>
      <c r="T22" s="50"/>
    </row>
    <row r="23" ht="15.75" customHeight="1">
      <c r="A23" s="93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50"/>
      <c r="P23" s="50"/>
      <c r="Q23" s="50"/>
      <c r="R23" s="50"/>
      <c r="S23" s="50"/>
      <c r="T23" s="50"/>
    </row>
    <row r="24" ht="39.75" customHeight="1">
      <c r="A24" s="95" t="s">
        <v>154</v>
      </c>
      <c r="B24" s="96" t="s">
        <v>155</v>
      </c>
      <c r="C24" s="97" t="s">
        <v>36</v>
      </c>
      <c r="E24" s="98" t="s">
        <v>156</v>
      </c>
      <c r="F24" s="97"/>
      <c r="H24" s="99" t="s">
        <v>157</v>
      </c>
      <c r="I24" s="100" t="s">
        <v>158</v>
      </c>
      <c r="J24" s="89"/>
      <c r="K24" s="89"/>
      <c r="L24" s="89"/>
      <c r="M24" s="89"/>
      <c r="N24" s="101"/>
      <c r="O24" s="50"/>
      <c r="P24" s="50"/>
      <c r="Q24" s="50"/>
      <c r="R24" s="50"/>
      <c r="S24" s="50"/>
      <c r="T24" s="50"/>
    </row>
    <row r="25" ht="69.75" customHeight="1">
      <c r="A25" s="1"/>
      <c r="H25" s="102"/>
      <c r="I25" s="103"/>
      <c r="J25" s="104"/>
      <c r="K25" s="104"/>
      <c r="L25" s="104"/>
      <c r="M25" s="104"/>
      <c r="N25" s="105"/>
      <c r="O25" s="50"/>
      <c r="P25" s="50"/>
      <c r="Q25" s="50"/>
      <c r="R25" s="50"/>
      <c r="S25" s="50"/>
      <c r="T25" s="50"/>
    </row>
    <row r="26" ht="37.5" customHeight="1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</row>
    <row r="27" ht="31.5" customHeight="1">
      <c r="A27" s="106" t="str">
        <f>'Matriz de Correspondencia'!A96:L96</f>
        <v>05 de junio de 2024,  Chiapas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8"/>
      <c r="O27" s="50"/>
      <c r="P27" s="50"/>
      <c r="Q27" s="50"/>
      <c r="R27" s="50"/>
      <c r="S27" s="50"/>
      <c r="T27" s="50"/>
    </row>
    <row r="28" ht="15.0" customHeight="1">
      <c r="A28" s="109" t="s">
        <v>140</v>
      </c>
      <c r="O28" s="50"/>
      <c r="P28" s="50"/>
      <c r="Q28" s="50"/>
      <c r="R28" s="50"/>
      <c r="S28" s="50"/>
      <c r="T28" s="50"/>
    </row>
    <row r="29" ht="57.75" customHeight="1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</row>
    <row r="30" ht="30.0" customHeight="1">
      <c r="A30" s="110" t="str">
        <f>'Matriz de Correspondencia'!B93</f>
        <v>NADIA IVET GUZMÁN TRUJILLO</v>
      </c>
      <c r="B30" s="107"/>
      <c r="C30" s="108"/>
      <c r="D30" s="50"/>
      <c r="E30" s="110" t="str">
        <f>'Matriz de Correspondencia'!D93</f>
        <v>NADIA HERNÁNDEZ CRUZ</v>
      </c>
      <c r="F30" s="107"/>
      <c r="G30" s="108"/>
      <c r="H30" s="50"/>
      <c r="I30" s="106" t="s">
        <v>159</v>
      </c>
      <c r="J30" s="107"/>
      <c r="K30" s="108"/>
      <c r="L30" s="50"/>
      <c r="M30" s="110" t="str">
        <f>'Matriz de Correspondencia'!J93</f>
        <v>OSCAR PRADO</v>
      </c>
      <c r="N30" s="108"/>
      <c r="O30" s="50"/>
      <c r="P30" s="50"/>
      <c r="Q30" s="50"/>
      <c r="R30" s="50"/>
      <c r="S30" s="50"/>
      <c r="T30" s="50"/>
    </row>
    <row r="31" ht="15.75" customHeight="1">
      <c r="A31" s="111" t="s">
        <v>135</v>
      </c>
      <c r="B31" s="3"/>
      <c r="C31" s="4"/>
      <c r="D31" s="112"/>
      <c r="E31" s="113" t="s">
        <v>160</v>
      </c>
      <c r="F31" s="3"/>
      <c r="G31" s="4"/>
      <c r="H31" s="114"/>
      <c r="I31" s="115" t="s">
        <v>161</v>
      </c>
      <c r="J31" s="3"/>
      <c r="K31" s="4"/>
      <c r="L31" s="112"/>
      <c r="M31" s="111" t="s">
        <v>137</v>
      </c>
      <c r="N31" s="4"/>
      <c r="O31" s="59"/>
      <c r="P31" s="50"/>
      <c r="Q31" s="50"/>
      <c r="R31" s="50"/>
      <c r="S31" s="50"/>
      <c r="T31" s="50"/>
    </row>
    <row r="32" ht="15.75" customHeight="1">
      <c r="A32" s="5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4"/>
      <c r="O32" s="50"/>
      <c r="P32" s="50"/>
      <c r="Q32" s="50"/>
      <c r="R32" s="50"/>
      <c r="S32" s="50"/>
      <c r="T32" s="50"/>
    </row>
    <row r="33" ht="15.75" customHeight="1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</row>
    <row r="34" ht="15.75" customHeight="1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</row>
    <row r="35" ht="15.75" customHeight="1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</row>
    <row r="36" ht="15.75" customHeight="1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</row>
    <row r="37" ht="15.75" customHeight="1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</row>
    <row r="38" ht="15.75" customHeight="1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</row>
    <row r="39" ht="15.75" customHeight="1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</row>
    <row r="40" ht="15.75" customHeight="1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</row>
    <row r="41" ht="15.75" customHeight="1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</row>
    <row r="42" ht="15.75" customHeight="1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</row>
    <row r="43" ht="15.75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</row>
    <row r="44" ht="15.75" customHeight="1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</row>
    <row r="45" ht="15.75" customHeight="1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3">
    <mergeCell ref="A1:N1"/>
    <mergeCell ref="A2:N2"/>
    <mergeCell ref="A3:N3"/>
    <mergeCell ref="B4:N4"/>
    <mergeCell ref="B5:N5"/>
    <mergeCell ref="B6:N6"/>
    <mergeCell ref="B7:N7"/>
    <mergeCell ref="A13:G13"/>
    <mergeCell ref="A14:G14"/>
    <mergeCell ref="A15:G15"/>
    <mergeCell ref="A16:G16"/>
    <mergeCell ref="A17:G17"/>
    <mergeCell ref="B8:N8"/>
    <mergeCell ref="A9:N9"/>
    <mergeCell ref="C10:N10"/>
    <mergeCell ref="A11:N11"/>
    <mergeCell ref="A12:G12"/>
    <mergeCell ref="H12:N12"/>
    <mergeCell ref="H13:N13"/>
    <mergeCell ref="H14:N14"/>
    <mergeCell ref="H15:N15"/>
    <mergeCell ref="H16:N16"/>
    <mergeCell ref="H17:N17"/>
    <mergeCell ref="A18:N18"/>
    <mergeCell ref="A19:N19"/>
    <mergeCell ref="B20:N20"/>
    <mergeCell ref="A21:N21"/>
    <mergeCell ref="B22:N22"/>
    <mergeCell ref="A23:N23"/>
    <mergeCell ref="H24:H25"/>
    <mergeCell ref="I24:N25"/>
    <mergeCell ref="A25:G25"/>
    <mergeCell ref="A27:N27"/>
    <mergeCell ref="M30:N30"/>
    <mergeCell ref="M31:N31"/>
    <mergeCell ref="A28:N28"/>
    <mergeCell ref="A30:C30"/>
    <mergeCell ref="E30:G30"/>
    <mergeCell ref="I30:K30"/>
    <mergeCell ref="A31:C31"/>
    <mergeCell ref="E31:G31"/>
    <mergeCell ref="I31:K31"/>
    <mergeCell ref="A32:N32"/>
  </mergeCells>
  <conditionalFormatting sqref="C24">
    <cfRule type="cellIs" dxfId="0" priority="1" operator="equal">
      <formula>"X"</formula>
    </cfRule>
  </conditionalFormatting>
  <conditionalFormatting sqref="F24">
    <cfRule type="cellIs" dxfId="1" priority="2" operator="equal">
      <formula>"X"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2EFD9"/>
    <pageSetUpPr/>
  </sheetPr>
  <sheetViews>
    <sheetView workbookViewId="0"/>
  </sheetViews>
  <sheetFormatPr customHeight="1" defaultColWidth="14.43" defaultRowHeight="15.0"/>
  <cols>
    <col customWidth="1" min="1" max="1" width="34.43"/>
    <col customWidth="1" min="2" max="2" width="28.86"/>
    <col customWidth="1" min="3" max="3" width="2.0"/>
    <col customWidth="1" min="4" max="4" width="17.86"/>
    <col customWidth="1" min="5" max="5" width="20.14"/>
    <col customWidth="1" min="6" max="6" width="2.0"/>
    <col customWidth="1" min="7" max="7" width="20.29"/>
    <col customWidth="1" min="8" max="8" width="23.86"/>
    <col customWidth="1" min="9" max="9" width="2.0"/>
    <col customWidth="1" min="10" max="10" width="20.14"/>
    <col customWidth="1" min="11" max="11" width="20.71"/>
    <col customWidth="1" min="12" max="12" width="1.86"/>
    <col customWidth="1" min="13" max="13" width="18.14"/>
    <col customWidth="1" min="14" max="14" width="22.71"/>
    <col customWidth="1" min="15" max="26" width="10.71"/>
  </cols>
  <sheetData>
    <row r="1" ht="90.0" customHeight="1">
      <c r="A1" s="1"/>
    </row>
    <row r="2">
      <c r="A2" s="61" t="s">
        <v>162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>
      <c r="A3" s="1"/>
    </row>
    <row r="4" ht="24.0" customHeight="1">
      <c r="A4" s="116" t="s">
        <v>1</v>
      </c>
      <c r="B4" s="6" t="str">
        <f>'Matriz de Correspondencia'!B4</f>
        <v>CECYTE</v>
      </c>
    </row>
    <row r="5" ht="22.5" customHeight="1">
      <c r="A5" s="116" t="s">
        <v>3</v>
      </c>
      <c r="B5" s="6" t="str">
        <f>'Matriz de Correspondencia'!B5</f>
        <v>CECYTE VILLAS DEL SOL</v>
      </c>
    </row>
    <row r="6" ht="22.5" customHeight="1">
      <c r="A6" s="116" t="s">
        <v>5</v>
      </c>
      <c r="B6" s="6" t="str">
        <f>'Matriz de Correspondencia'!B6</f>
        <v>Técnico en Mantenimiento Industrial</v>
      </c>
    </row>
    <row r="7" ht="24.0" customHeight="1">
      <c r="A7" s="116" t="s">
        <v>7</v>
      </c>
      <c r="B7" s="6" t="str">
        <f>'Matriz de Correspondencia'!B7</f>
        <v>MEGAFORCE</v>
      </c>
    </row>
    <row r="8" ht="63.0" customHeight="1">
      <c r="A8" s="117" t="s">
        <v>163</v>
      </c>
      <c r="B8" s="6" t="str">
        <f>'Matriz de Correspondencia'!F12</f>
        <v>Mantenimientos preventivos</v>
      </c>
      <c r="H8" s="118" t="s">
        <v>164</v>
      </c>
      <c r="I8" s="119" t="s">
        <v>165</v>
      </c>
      <c r="J8" s="120"/>
      <c r="K8" s="121" t="s">
        <v>166</v>
      </c>
      <c r="L8" s="122"/>
    </row>
    <row r="9" ht="46.5" customHeight="1">
      <c r="A9" s="123"/>
      <c r="H9" s="122">
        <v>4.0</v>
      </c>
      <c r="I9" s="122">
        <v>48.0</v>
      </c>
      <c r="K9" s="122" t="s">
        <v>167</v>
      </c>
    </row>
    <row r="10" ht="30.0" customHeight="1">
      <c r="A10" s="124" t="s">
        <v>168</v>
      </c>
      <c r="B10" s="125" t="str">
        <f>'Matriz de Correspondencia'!J93</f>
        <v>OSCAR PRADO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</row>
    <row r="11" ht="64.5" customHeight="1">
      <c r="A11" s="127" t="s">
        <v>169</v>
      </c>
      <c r="B11" s="128" t="s">
        <v>170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129"/>
    </row>
    <row r="12" ht="15.75" customHeight="1">
      <c r="A12" s="130" t="s">
        <v>171</v>
      </c>
      <c r="B12" s="131" t="s">
        <v>172</v>
      </c>
      <c r="N12" s="132"/>
    </row>
    <row r="13">
      <c r="A13" s="133"/>
      <c r="B13" s="131" t="s">
        <v>173</v>
      </c>
      <c r="N13" s="132"/>
    </row>
    <row r="14">
      <c r="A14" s="133"/>
      <c r="B14" s="131" t="s">
        <v>174</v>
      </c>
      <c r="N14" s="132"/>
    </row>
    <row r="15">
      <c r="A15" s="133"/>
      <c r="B15" s="131" t="s">
        <v>175</v>
      </c>
      <c r="N15" s="132"/>
    </row>
    <row r="16">
      <c r="A16" s="133"/>
      <c r="B16" s="131" t="s">
        <v>176</v>
      </c>
      <c r="N16" s="132"/>
    </row>
    <row r="17">
      <c r="A17" s="133"/>
      <c r="B17" s="134"/>
      <c r="N17" s="132"/>
    </row>
    <row r="18">
      <c r="A18" s="133"/>
      <c r="B18" s="134"/>
      <c r="N18" s="132"/>
    </row>
    <row r="19">
      <c r="A19" s="135"/>
      <c r="B19" s="136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8"/>
    </row>
    <row r="20">
      <c r="A20" s="139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</row>
    <row r="21" ht="27.0" customHeight="1">
      <c r="A21" s="141" t="s">
        <v>177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3"/>
    </row>
    <row r="22" ht="15.75" customHeight="1">
      <c r="A22" s="144" t="s">
        <v>178</v>
      </c>
      <c r="B22" s="145"/>
      <c r="C22" s="145"/>
      <c r="D22" s="145"/>
      <c r="E22" s="146"/>
      <c r="F22" s="144" t="s">
        <v>179</v>
      </c>
      <c r="G22" s="145"/>
      <c r="H22" s="145"/>
      <c r="I22" s="145"/>
      <c r="J22" s="146"/>
      <c r="K22" s="144" t="s">
        <v>180</v>
      </c>
      <c r="L22" s="145"/>
      <c r="M22" s="145"/>
      <c r="N22" s="146"/>
    </row>
    <row r="23" ht="106.5" customHeight="1">
      <c r="A23" s="147" t="s">
        <v>181</v>
      </c>
      <c r="B23" s="148"/>
      <c r="C23" s="148"/>
      <c r="D23" s="148"/>
      <c r="E23" s="149"/>
      <c r="F23" s="150" t="s">
        <v>182</v>
      </c>
      <c r="G23" s="148"/>
      <c r="H23" s="148"/>
      <c r="I23" s="148"/>
      <c r="J23" s="149"/>
      <c r="K23" s="150" t="s">
        <v>183</v>
      </c>
      <c r="L23" s="148"/>
      <c r="M23" s="148"/>
      <c r="N23" s="151"/>
    </row>
    <row r="24" ht="102.75" customHeight="1">
      <c r="A24" s="152" t="str">
        <f>'Matriz de Correspondencia'!B93</f>
        <v>NADIA IVET GUZMÁN TRUJILLO</v>
      </c>
      <c r="B24" s="153"/>
      <c r="D24" s="152" t="str">
        <f>'Matriz de Correspondencia'!D93</f>
        <v>NADIA HERNÁNDEZ CRUZ</v>
      </c>
      <c r="E24" s="153"/>
      <c r="G24" s="152" t="str">
        <f>'Matriz de Correspondencia'!F93</f>
        <v>ESTEFANIA SILVA MIJANGOS</v>
      </c>
      <c r="H24" s="153"/>
      <c r="J24" s="152" t="str">
        <f>'Matriz de Correspondencia'!J93</f>
        <v>OSCAR PRADO</v>
      </c>
      <c r="K24" s="153"/>
      <c r="M24" s="152" t="s">
        <v>184</v>
      </c>
      <c r="N24" s="153"/>
    </row>
    <row r="25" ht="15.75" customHeight="1">
      <c r="A25" s="154" t="s">
        <v>135</v>
      </c>
      <c r="B25" s="155"/>
      <c r="C25" s="156"/>
      <c r="D25" s="156" t="s">
        <v>160</v>
      </c>
      <c r="F25" s="156"/>
      <c r="G25" s="156" t="s">
        <v>137</v>
      </c>
      <c r="I25" s="156"/>
      <c r="J25" s="154" t="s">
        <v>185</v>
      </c>
      <c r="K25" s="155"/>
      <c r="L25" s="156"/>
      <c r="M25" s="154" t="s">
        <v>186</v>
      </c>
      <c r="N25" s="155"/>
    </row>
    <row r="26" ht="64.5" customHeight="1">
      <c r="A26" s="1"/>
    </row>
    <row r="27" ht="15.7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</row>
    <row r="28" ht="85.5" customHeight="1">
      <c r="A28" s="1"/>
    </row>
    <row r="29" ht="15.75" customHeight="1">
      <c r="A29" s="61" t="s">
        <v>162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"/>
    </row>
    <row r="30" ht="21.0" customHeight="1">
      <c r="A30" s="1"/>
    </row>
    <row r="31" ht="19.5" customHeight="1">
      <c r="A31" s="116" t="s">
        <v>1</v>
      </c>
      <c r="B31" s="6" t="str">
        <f t="shared" ref="B31:B34" si="1">B4</f>
        <v>CECYTE</v>
      </c>
    </row>
    <row r="32" ht="18.75" customHeight="1">
      <c r="A32" s="116" t="s">
        <v>3</v>
      </c>
      <c r="B32" s="6" t="str">
        <f t="shared" si="1"/>
        <v>CECYTE VILLAS DEL SOL</v>
      </c>
    </row>
    <row r="33" ht="16.5" customHeight="1">
      <c r="A33" s="116" t="s">
        <v>5</v>
      </c>
      <c r="B33" s="6" t="str">
        <f t="shared" si="1"/>
        <v>Técnico en Mantenimiento Industrial</v>
      </c>
    </row>
    <row r="34" ht="31.5" customHeight="1">
      <c r="A34" s="116" t="s">
        <v>7</v>
      </c>
      <c r="B34" s="6" t="str">
        <f t="shared" si="1"/>
        <v>MEGAFORCE</v>
      </c>
    </row>
    <row r="35" ht="15.75" customHeight="1">
      <c r="A35" s="117" t="s">
        <v>187</v>
      </c>
      <c r="B35" s="6" t="str">
        <f>'Matriz de Correspondencia'!G12</f>
        <v>Implementación Taller y soporte</v>
      </c>
      <c r="H35" s="118" t="s">
        <v>164</v>
      </c>
      <c r="I35" s="119" t="s">
        <v>165</v>
      </c>
      <c r="J35" s="120"/>
      <c r="K35" s="121" t="s">
        <v>166</v>
      </c>
      <c r="L35" s="122"/>
    </row>
    <row r="36" ht="33.75" customHeight="1">
      <c r="A36" s="123"/>
      <c r="H36" s="122">
        <v>4.0</v>
      </c>
      <c r="I36" s="122">
        <v>12.0</v>
      </c>
      <c r="K36" s="122" t="s">
        <v>188</v>
      </c>
    </row>
    <row r="37" ht="30.75" customHeight="1">
      <c r="A37" s="124" t="s">
        <v>168</v>
      </c>
      <c r="B37" s="125" t="str">
        <f>B10</f>
        <v>OSCAR PRADO</v>
      </c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</row>
    <row r="38" ht="72.75" customHeight="1">
      <c r="A38" s="127" t="s">
        <v>169</v>
      </c>
      <c r="B38" s="128" t="s">
        <v>170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129"/>
    </row>
    <row r="39" ht="15.75" customHeight="1">
      <c r="A39" s="130" t="s">
        <v>171</v>
      </c>
      <c r="B39" s="157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9"/>
    </row>
    <row r="40" ht="15.75" customHeight="1">
      <c r="A40" s="133"/>
      <c r="B40" s="131" t="s">
        <v>189</v>
      </c>
      <c r="N40" s="132"/>
    </row>
    <row r="41" ht="15.75" customHeight="1">
      <c r="A41" s="133"/>
      <c r="B41" s="131" t="s">
        <v>190</v>
      </c>
      <c r="N41" s="132"/>
    </row>
    <row r="42" ht="15.75" customHeight="1">
      <c r="A42" s="133"/>
      <c r="B42" s="131" t="s">
        <v>191</v>
      </c>
      <c r="N42" s="132"/>
    </row>
    <row r="43" ht="15.75" customHeight="1">
      <c r="A43" s="133"/>
      <c r="B43" s="131" t="s">
        <v>192</v>
      </c>
      <c r="N43" s="132"/>
    </row>
    <row r="44" ht="15.75" customHeight="1">
      <c r="A44" s="133"/>
      <c r="B44" s="131" t="s">
        <v>193</v>
      </c>
      <c r="N44" s="132"/>
    </row>
    <row r="45" ht="15.75" customHeight="1">
      <c r="A45" s="133"/>
      <c r="B45" s="131" t="s">
        <v>194</v>
      </c>
      <c r="N45" s="132"/>
    </row>
    <row r="46" ht="15.75" customHeight="1">
      <c r="A46" s="133"/>
      <c r="B46" s="131" t="s">
        <v>195</v>
      </c>
      <c r="N46" s="132"/>
    </row>
    <row r="47" ht="15.75" customHeight="1">
      <c r="A47" s="133"/>
      <c r="B47" s="134"/>
      <c r="N47" s="132"/>
    </row>
    <row r="48" ht="15.75" customHeight="1">
      <c r="A48" s="133"/>
      <c r="B48" s="134"/>
      <c r="N48" s="132"/>
    </row>
    <row r="49" ht="15.75" customHeight="1">
      <c r="A49" s="135"/>
      <c r="B49" s="136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8"/>
    </row>
    <row r="50" ht="15.75" customHeight="1">
      <c r="A50" s="139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</row>
    <row r="51" ht="15.75" customHeight="1">
      <c r="A51" s="141" t="s">
        <v>177</v>
      </c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3"/>
    </row>
    <row r="52" ht="15.75" customHeight="1">
      <c r="A52" s="144" t="s">
        <v>178</v>
      </c>
      <c r="B52" s="145"/>
      <c r="C52" s="145"/>
      <c r="D52" s="145"/>
      <c r="E52" s="146"/>
      <c r="F52" s="144" t="s">
        <v>179</v>
      </c>
      <c r="G52" s="145"/>
      <c r="H52" s="145"/>
      <c r="I52" s="145"/>
      <c r="J52" s="146"/>
      <c r="K52" s="144" t="s">
        <v>180</v>
      </c>
      <c r="L52" s="145"/>
      <c r="M52" s="145"/>
      <c r="N52" s="146"/>
    </row>
    <row r="53" ht="79.5" customHeight="1">
      <c r="A53" s="147" t="s">
        <v>196</v>
      </c>
      <c r="B53" s="148"/>
      <c r="C53" s="148"/>
      <c r="D53" s="148"/>
      <c r="E53" s="149"/>
      <c r="F53" s="150" t="s">
        <v>197</v>
      </c>
      <c r="G53" s="148"/>
      <c r="H53" s="148"/>
      <c r="I53" s="148"/>
      <c r="J53" s="149"/>
      <c r="K53" s="150" t="s">
        <v>183</v>
      </c>
      <c r="L53" s="148"/>
      <c r="M53" s="148"/>
      <c r="N53" s="151"/>
    </row>
    <row r="54" ht="89.25" customHeight="1">
      <c r="A54" s="152" t="str">
        <f>A24</f>
        <v>NADIA IVET GUZMÁN TRUJILLO</v>
      </c>
      <c r="B54" s="153"/>
      <c r="D54" s="152" t="str">
        <f>D24</f>
        <v>NADIA HERNÁNDEZ CRUZ</v>
      </c>
      <c r="E54" s="153"/>
      <c r="G54" s="152" t="str">
        <f>G24</f>
        <v>ESTEFANIA SILVA MIJANGOS</v>
      </c>
      <c r="H54" s="153"/>
      <c r="J54" s="152" t="str">
        <f>J24</f>
        <v>OSCAR PRADO</v>
      </c>
      <c r="K54" s="153"/>
      <c r="M54" s="152" t="str">
        <f>M24</f>
        <v>KARLA SÁNCHEZ</v>
      </c>
      <c r="N54" s="153"/>
    </row>
    <row r="55" ht="15.75" customHeight="1">
      <c r="A55" s="154" t="s">
        <v>135</v>
      </c>
      <c r="B55" s="155"/>
      <c r="C55" s="156"/>
      <c r="D55" s="156" t="s">
        <v>160</v>
      </c>
      <c r="F55" s="156"/>
      <c r="G55" s="156" t="s">
        <v>137</v>
      </c>
      <c r="I55" s="156"/>
      <c r="J55" s="154" t="s">
        <v>185</v>
      </c>
      <c r="K55" s="155"/>
      <c r="L55" s="156"/>
      <c r="M55" s="154" t="s">
        <v>186</v>
      </c>
      <c r="N55" s="155"/>
    </row>
    <row r="56" ht="15.75" customHeight="1">
      <c r="A56" s="1"/>
    </row>
    <row r="57" ht="22.5" customHeight="1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</row>
    <row r="58" ht="81.75" customHeight="1">
      <c r="A58" s="1"/>
    </row>
    <row r="59" ht="21.75" customHeight="1">
      <c r="A59" s="61" t="s">
        <v>162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4"/>
    </row>
    <row r="60" ht="19.5" customHeight="1">
      <c r="A60" s="1"/>
    </row>
    <row r="61" ht="15.75" customHeight="1">
      <c r="A61" s="116" t="s">
        <v>1</v>
      </c>
      <c r="B61" s="6" t="str">
        <f t="shared" ref="B61:B64" si="2">B31</f>
        <v>CECYTE</v>
      </c>
    </row>
    <row r="62" ht="16.5" customHeight="1">
      <c r="A62" s="116" t="s">
        <v>3</v>
      </c>
      <c r="B62" s="6" t="str">
        <f t="shared" si="2"/>
        <v>CECYTE VILLAS DEL SOL</v>
      </c>
    </row>
    <row r="63" ht="15.75" customHeight="1">
      <c r="A63" s="116" t="s">
        <v>5</v>
      </c>
      <c r="B63" s="6" t="str">
        <f t="shared" si="2"/>
        <v>Técnico en Mantenimiento Industrial</v>
      </c>
    </row>
    <row r="64" ht="15.75" customHeight="1">
      <c r="A64" s="116" t="s">
        <v>7</v>
      </c>
      <c r="B64" s="6" t="str">
        <f t="shared" si="2"/>
        <v>MEGAFORCE</v>
      </c>
    </row>
    <row r="65" ht="15.75" customHeight="1">
      <c r="A65" s="117" t="s">
        <v>198</v>
      </c>
      <c r="B65" s="6" t="str">
        <f>'Matriz de Correspondencia'!H12</f>
        <v>Mantenimientos Correctivos</v>
      </c>
      <c r="H65" s="118" t="s">
        <v>164</v>
      </c>
      <c r="I65" s="119" t="s">
        <v>165</v>
      </c>
      <c r="J65" s="120"/>
      <c r="K65" s="121" t="s">
        <v>166</v>
      </c>
      <c r="L65" s="122"/>
    </row>
    <row r="66" ht="54.75" customHeight="1">
      <c r="A66" s="123"/>
      <c r="H66" s="122">
        <v>4.0</v>
      </c>
      <c r="I66" s="122">
        <v>48.0</v>
      </c>
      <c r="K66" s="122" t="s">
        <v>167</v>
      </c>
    </row>
    <row r="67" ht="40.5" customHeight="1">
      <c r="A67" s="124" t="s">
        <v>168</v>
      </c>
      <c r="B67" s="125" t="str">
        <f>B37</f>
        <v>OSCAR PRADO</v>
      </c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</row>
    <row r="68" ht="79.5" customHeight="1">
      <c r="A68" s="127" t="s">
        <v>169</v>
      </c>
      <c r="B68" s="128" t="s">
        <v>199</v>
      </c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129"/>
    </row>
    <row r="69" ht="15.75" customHeight="1">
      <c r="A69" s="130" t="s">
        <v>171</v>
      </c>
      <c r="B69" s="134"/>
      <c r="N69" s="132"/>
    </row>
    <row r="70" ht="15.75" customHeight="1">
      <c r="A70" s="133"/>
      <c r="B70" s="134"/>
      <c r="N70" s="132"/>
    </row>
    <row r="71" ht="15.75" customHeight="1">
      <c r="A71" s="133"/>
      <c r="B71" s="131" t="s">
        <v>200</v>
      </c>
      <c r="N71" s="132"/>
    </row>
    <row r="72" ht="15.75" customHeight="1">
      <c r="A72" s="133"/>
      <c r="B72" s="131" t="s">
        <v>201</v>
      </c>
      <c r="N72" s="132"/>
    </row>
    <row r="73" ht="15.75" customHeight="1">
      <c r="A73" s="133"/>
      <c r="B73" s="131" t="s">
        <v>202</v>
      </c>
      <c r="N73" s="132"/>
    </row>
    <row r="74" ht="15.75" customHeight="1">
      <c r="A74" s="133"/>
      <c r="B74" s="131" t="s">
        <v>203</v>
      </c>
      <c r="N74" s="132"/>
    </row>
    <row r="75" ht="15.75" customHeight="1">
      <c r="A75" s="133"/>
      <c r="B75" s="131" t="s">
        <v>204</v>
      </c>
      <c r="N75" s="132"/>
    </row>
    <row r="76" ht="15.75" customHeight="1">
      <c r="A76" s="133"/>
      <c r="B76" s="131" t="s">
        <v>205</v>
      </c>
      <c r="N76" s="132"/>
    </row>
    <row r="77" ht="15.75" customHeight="1">
      <c r="A77" s="133"/>
      <c r="B77" s="131" t="s">
        <v>206</v>
      </c>
      <c r="N77" s="132"/>
    </row>
    <row r="78" ht="15.75" customHeight="1">
      <c r="A78" s="133"/>
      <c r="B78" s="131" t="s">
        <v>207</v>
      </c>
      <c r="N78" s="132"/>
    </row>
    <row r="79" ht="15.75" customHeight="1">
      <c r="A79" s="133"/>
      <c r="B79" s="131" t="s">
        <v>208</v>
      </c>
      <c r="N79" s="132"/>
    </row>
    <row r="80" ht="15.75" customHeight="1">
      <c r="A80" s="133"/>
      <c r="B80" s="134"/>
      <c r="N80" s="132"/>
    </row>
    <row r="81" ht="15.75" customHeight="1">
      <c r="A81" s="133"/>
      <c r="B81" s="134"/>
      <c r="N81" s="132"/>
    </row>
    <row r="82" ht="15.75" customHeight="1">
      <c r="A82" s="135"/>
      <c r="B82" s="136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8"/>
    </row>
    <row r="83" ht="15.75" customHeight="1">
      <c r="A83" s="139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</row>
    <row r="84" ht="15.75" customHeight="1">
      <c r="A84" s="141" t="s">
        <v>177</v>
      </c>
      <c r="B84" s="142"/>
      <c r="C84" s="142"/>
      <c r="D84" s="142"/>
      <c r="E84" s="142"/>
      <c r="F84" s="142"/>
      <c r="G84" s="142"/>
      <c r="H84" s="142"/>
      <c r="I84" s="142"/>
      <c r="J84" s="142"/>
      <c r="K84" s="142"/>
      <c r="L84" s="142"/>
      <c r="M84" s="142"/>
      <c r="N84" s="143"/>
    </row>
    <row r="85" ht="15.75" customHeight="1">
      <c r="A85" s="144" t="s">
        <v>178</v>
      </c>
      <c r="B85" s="145"/>
      <c r="C85" s="145"/>
      <c r="D85" s="145"/>
      <c r="E85" s="146"/>
      <c r="F85" s="144" t="s">
        <v>179</v>
      </c>
      <c r="G85" s="145"/>
      <c r="H85" s="145"/>
      <c r="I85" s="145"/>
      <c r="J85" s="146"/>
      <c r="K85" s="144" t="s">
        <v>180</v>
      </c>
      <c r="L85" s="145"/>
      <c r="M85" s="145"/>
      <c r="N85" s="146"/>
    </row>
    <row r="86" ht="61.5" customHeight="1">
      <c r="A86" s="147" t="s">
        <v>170</v>
      </c>
      <c r="B86" s="148"/>
      <c r="C86" s="148"/>
      <c r="D86" s="148"/>
      <c r="E86" s="149"/>
      <c r="F86" s="150" t="s">
        <v>209</v>
      </c>
      <c r="G86" s="148"/>
      <c r="H86" s="148"/>
      <c r="I86" s="148"/>
      <c r="J86" s="149"/>
      <c r="K86" s="150" t="s">
        <v>210</v>
      </c>
      <c r="L86" s="148"/>
      <c r="M86" s="148"/>
      <c r="N86" s="151"/>
    </row>
    <row r="87" ht="99.75" customHeight="1">
      <c r="A87" s="152" t="str">
        <f>A54</f>
        <v>NADIA IVET GUZMÁN TRUJILLO</v>
      </c>
      <c r="B87" s="153"/>
      <c r="D87" s="152" t="str">
        <f>D54</f>
        <v>NADIA HERNÁNDEZ CRUZ</v>
      </c>
      <c r="E87" s="153"/>
      <c r="G87" s="152" t="str">
        <f>G54</f>
        <v>ESTEFANIA SILVA MIJANGOS</v>
      </c>
      <c r="H87" s="153"/>
      <c r="J87" s="152" t="str">
        <f>J54</f>
        <v>OSCAR PRADO</v>
      </c>
      <c r="K87" s="153"/>
      <c r="M87" s="152" t="str">
        <f>M54</f>
        <v>KARLA SÁNCHEZ</v>
      </c>
      <c r="N87" s="153"/>
    </row>
    <row r="88" ht="15.75" customHeight="1">
      <c r="A88" s="154" t="s">
        <v>135</v>
      </c>
      <c r="B88" s="155"/>
      <c r="C88" s="156"/>
      <c r="D88" s="156" t="s">
        <v>160</v>
      </c>
      <c r="F88" s="156"/>
      <c r="G88" s="156" t="s">
        <v>137</v>
      </c>
      <c r="I88" s="156"/>
      <c r="J88" s="154" t="s">
        <v>185</v>
      </c>
      <c r="K88" s="155"/>
      <c r="L88" s="156"/>
      <c r="M88" s="154" t="s">
        <v>186</v>
      </c>
      <c r="N88" s="155"/>
    </row>
    <row r="89" ht="15.75" customHeight="1">
      <c r="A89" s="1"/>
    </row>
    <row r="90" ht="90.0" customHeight="1">
      <c r="A90" s="1"/>
    </row>
    <row r="91" ht="15.75" customHeight="1">
      <c r="A91" s="61" t="s">
        <v>162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4"/>
    </row>
    <row r="92" ht="15.75" customHeight="1">
      <c r="A92" s="1"/>
    </row>
    <row r="93" ht="15.75" customHeight="1">
      <c r="A93" s="116" t="s">
        <v>1</v>
      </c>
      <c r="B93" s="6" t="str">
        <f t="shared" ref="B93:B96" si="3">B61</f>
        <v>CECYTE</v>
      </c>
    </row>
    <row r="94" ht="15.75" customHeight="1">
      <c r="A94" s="116" t="s">
        <v>3</v>
      </c>
      <c r="B94" s="6" t="str">
        <f t="shared" si="3"/>
        <v>CECYTE VILLAS DEL SOL</v>
      </c>
    </row>
    <row r="95" ht="15.75" customHeight="1">
      <c r="A95" s="116" t="s">
        <v>5</v>
      </c>
      <c r="B95" s="6" t="str">
        <f t="shared" si="3"/>
        <v>Técnico en Mantenimiento Industrial</v>
      </c>
    </row>
    <row r="96" ht="15.75" customHeight="1">
      <c r="A96" s="116" t="s">
        <v>7</v>
      </c>
      <c r="B96" s="6" t="str">
        <f t="shared" si="3"/>
        <v>MEGAFORCE</v>
      </c>
    </row>
    <row r="97" ht="15.75" customHeight="1">
      <c r="A97" s="117" t="s">
        <v>198</v>
      </c>
      <c r="B97" s="6" t="str">
        <f>'Matriz de Correspondencia'!I12</f>
        <v>Proyectos</v>
      </c>
      <c r="H97" s="118" t="s">
        <v>164</v>
      </c>
      <c r="I97" s="119" t="s">
        <v>165</v>
      </c>
      <c r="J97" s="120"/>
      <c r="K97" s="121" t="s">
        <v>166</v>
      </c>
      <c r="L97" s="122"/>
    </row>
    <row r="98" ht="51.75" customHeight="1">
      <c r="A98" s="123"/>
      <c r="H98" s="122">
        <v>4.0</v>
      </c>
      <c r="I98" s="122">
        <v>32.0</v>
      </c>
      <c r="K98" s="122" t="s">
        <v>211</v>
      </c>
    </row>
    <row r="99" ht="39.0" customHeight="1">
      <c r="A99" s="124" t="s">
        <v>168</v>
      </c>
      <c r="B99" s="125" t="str">
        <f>B67</f>
        <v>OSCAR PRADO</v>
      </c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</row>
    <row r="100" ht="69.0" customHeight="1">
      <c r="A100" s="127" t="s">
        <v>169</v>
      </c>
      <c r="B100" s="128" t="s">
        <v>199</v>
      </c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129"/>
    </row>
    <row r="101" ht="15.75" customHeight="1">
      <c r="A101" s="130" t="s">
        <v>171</v>
      </c>
      <c r="B101" s="160"/>
      <c r="N101" s="132"/>
    </row>
    <row r="102" ht="15.75" customHeight="1">
      <c r="A102" s="133"/>
      <c r="B102" s="131" t="s">
        <v>212</v>
      </c>
      <c r="N102" s="132"/>
    </row>
    <row r="103" ht="15.75" customHeight="1">
      <c r="A103" s="133"/>
      <c r="B103" s="131" t="s">
        <v>213</v>
      </c>
      <c r="N103" s="132"/>
    </row>
    <row r="104" ht="15.75" customHeight="1">
      <c r="A104" s="133"/>
      <c r="B104" s="131" t="s">
        <v>214</v>
      </c>
      <c r="N104" s="132"/>
    </row>
    <row r="105" ht="15.75" customHeight="1">
      <c r="A105" s="133"/>
      <c r="B105" s="131" t="s">
        <v>215</v>
      </c>
      <c r="N105" s="132"/>
    </row>
    <row r="106" ht="15.75" customHeight="1">
      <c r="A106" s="133"/>
      <c r="B106" s="131" t="s">
        <v>216</v>
      </c>
      <c r="N106" s="132"/>
    </row>
    <row r="107" ht="15.75" customHeight="1">
      <c r="A107" s="133"/>
      <c r="B107" s="131" t="s">
        <v>217</v>
      </c>
      <c r="N107" s="132"/>
    </row>
    <row r="108" ht="15.75" customHeight="1">
      <c r="A108" s="133"/>
      <c r="B108" s="131" t="s">
        <v>218</v>
      </c>
      <c r="N108" s="132"/>
    </row>
    <row r="109" ht="15.75" customHeight="1">
      <c r="A109" s="133"/>
      <c r="B109" s="131" t="s">
        <v>219</v>
      </c>
      <c r="N109" s="132"/>
    </row>
    <row r="110" ht="15.75" customHeight="1">
      <c r="A110" s="133"/>
      <c r="B110" s="131" t="s">
        <v>220</v>
      </c>
      <c r="N110" s="132"/>
    </row>
    <row r="111" ht="15.75" customHeight="1">
      <c r="A111" s="133"/>
      <c r="B111" s="131" t="s">
        <v>221</v>
      </c>
      <c r="N111" s="132"/>
    </row>
    <row r="112" ht="15.75" customHeight="1">
      <c r="A112" s="133"/>
      <c r="B112" s="131" t="s">
        <v>222</v>
      </c>
      <c r="N112" s="132"/>
    </row>
    <row r="113" ht="15.75" customHeight="1">
      <c r="A113" s="133"/>
      <c r="B113" s="131" t="s">
        <v>223</v>
      </c>
      <c r="N113" s="132"/>
    </row>
    <row r="114" ht="15.75" customHeight="1">
      <c r="A114" s="133"/>
      <c r="B114" s="131" t="s">
        <v>224</v>
      </c>
      <c r="N114" s="132"/>
    </row>
    <row r="115" ht="15.75" customHeight="1">
      <c r="A115" s="133"/>
      <c r="B115" s="131" t="s">
        <v>225</v>
      </c>
      <c r="N115" s="132"/>
    </row>
    <row r="116" ht="15.75" customHeight="1">
      <c r="A116" s="133"/>
      <c r="B116" s="134"/>
      <c r="N116" s="132"/>
    </row>
    <row r="117" ht="15.75" customHeight="1">
      <c r="A117" s="133"/>
      <c r="B117" s="134"/>
      <c r="N117" s="132"/>
    </row>
    <row r="118" ht="21.0" customHeight="1">
      <c r="A118" s="135"/>
      <c r="B118" s="136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8"/>
    </row>
    <row r="119" ht="15.75" customHeight="1">
      <c r="A119" s="139"/>
      <c r="B119" s="140"/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</row>
    <row r="120" ht="15.75" customHeight="1">
      <c r="A120" s="141" t="s">
        <v>177</v>
      </c>
      <c r="B120" s="142"/>
      <c r="C120" s="142"/>
      <c r="D120" s="142"/>
      <c r="E120" s="142"/>
      <c r="F120" s="142"/>
      <c r="G120" s="142"/>
      <c r="H120" s="142"/>
      <c r="I120" s="142"/>
      <c r="J120" s="142"/>
      <c r="K120" s="142"/>
      <c r="L120" s="142"/>
      <c r="M120" s="142"/>
      <c r="N120" s="143"/>
    </row>
    <row r="121" ht="15.75" customHeight="1">
      <c r="A121" s="144" t="s">
        <v>178</v>
      </c>
      <c r="B121" s="145"/>
      <c r="C121" s="145"/>
      <c r="D121" s="145"/>
      <c r="E121" s="146"/>
      <c r="F121" s="144" t="s">
        <v>179</v>
      </c>
      <c r="G121" s="145"/>
      <c r="H121" s="145"/>
      <c r="I121" s="145"/>
      <c r="J121" s="146"/>
      <c r="K121" s="144" t="s">
        <v>180</v>
      </c>
      <c r="L121" s="145"/>
      <c r="M121" s="145"/>
      <c r="N121" s="146"/>
    </row>
    <row r="122" ht="69.0" customHeight="1">
      <c r="A122" s="147" t="s">
        <v>197</v>
      </c>
      <c r="B122" s="148"/>
      <c r="C122" s="148"/>
      <c r="D122" s="148"/>
      <c r="E122" s="149"/>
      <c r="F122" s="150" t="s">
        <v>197</v>
      </c>
      <c r="G122" s="148"/>
      <c r="H122" s="148"/>
      <c r="I122" s="148"/>
      <c r="J122" s="149"/>
      <c r="K122" s="150" t="s">
        <v>226</v>
      </c>
      <c r="L122" s="148"/>
      <c r="M122" s="148"/>
      <c r="N122" s="151"/>
    </row>
    <row r="123" ht="106.5" customHeight="1">
      <c r="A123" s="152" t="str">
        <f>A87</f>
        <v>NADIA IVET GUZMÁN TRUJILLO</v>
      </c>
      <c r="B123" s="153"/>
      <c r="D123" s="152" t="str">
        <f>D87</f>
        <v>NADIA HERNÁNDEZ CRUZ</v>
      </c>
      <c r="E123" s="153"/>
      <c r="G123" s="152" t="str">
        <f>G87</f>
        <v>ESTEFANIA SILVA MIJANGOS</v>
      </c>
      <c r="H123" s="153"/>
      <c r="J123" s="152" t="str">
        <f>J87</f>
        <v>OSCAR PRADO</v>
      </c>
      <c r="K123" s="153"/>
      <c r="M123" s="152" t="str">
        <f>M87</f>
        <v>KARLA SÁNCHEZ</v>
      </c>
      <c r="N123" s="153"/>
    </row>
    <row r="124" ht="15.75" customHeight="1">
      <c r="A124" s="154" t="s">
        <v>135</v>
      </c>
      <c r="B124" s="155"/>
      <c r="C124" s="156"/>
      <c r="D124" s="156" t="s">
        <v>160</v>
      </c>
      <c r="F124" s="156"/>
      <c r="G124" s="156" t="s">
        <v>137</v>
      </c>
      <c r="I124" s="156"/>
      <c r="J124" s="154" t="s">
        <v>185</v>
      </c>
      <c r="K124" s="155"/>
      <c r="L124" s="156"/>
      <c r="M124" s="154" t="s">
        <v>186</v>
      </c>
      <c r="N124" s="155"/>
    </row>
    <row r="125" ht="15.75" customHeight="1">
      <c r="A125" s="1"/>
    </row>
    <row r="126" ht="15.75" customHeight="1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</row>
    <row r="127" ht="15.75" customHeight="1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</row>
    <row r="128" ht="15.75" customHeight="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</row>
    <row r="129" ht="15.75" customHeight="1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</row>
    <row r="130" ht="15.75" customHeight="1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</row>
    <row r="131" ht="15.75" customHeight="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</row>
    <row r="132" ht="15.75" customHeight="1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</row>
    <row r="133" ht="15.75" customHeight="1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</row>
    <row r="134" ht="15.75" customHeight="1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</row>
    <row r="135" ht="15.75" customHeight="1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</row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7">
    <mergeCell ref="I66:J66"/>
    <mergeCell ref="B67:N67"/>
    <mergeCell ref="B68:N68"/>
    <mergeCell ref="A69:A82"/>
    <mergeCell ref="B69:N69"/>
    <mergeCell ref="B70:N70"/>
    <mergeCell ref="B71:N71"/>
    <mergeCell ref="B82:N82"/>
    <mergeCell ref="A83:N83"/>
    <mergeCell ref="A84:N84"/>
    <mergeCell ref="A85:E85"/>
    <mergeCell ref="F85:J85"/>
    <mergeCell ref="K85:N85"/>
    <mergeCell ref="A86:E86"/>
    <mergeCell ref="B62:N62"/>
    <mergeCell ref="B63:N63"/>
    <mergeCell ref="B64:N64"/>
    <mergeCell ref="A65:A66"/>
    <mergeCell ref="B65:G66"/>
    <mergeCell ref="I65:J65"/>
    <mergeCell ref="L65:N66"/>
    <mergeCell ref="B72:N72"/>
    <mergeCell ref="B73:N73"/>
    <mergeCell ref="B74:N74"/>
    <mergeCell ref="B75:N75"/>
    <mergeCell ref="B76:N76"/>
    <mergeCell ref="B77:N77"/>
    <mergeCell ref="B78:N78"/>
    <mergeCell ref="B79:N79"/>
    <mergeCell ref="B80:N80"/>
    <mergeCell ref="B81:N81"/>
    <mergeCell ref="D87:E87"/>
    <mergeCell ref="D88:E88"/>
    <mergeCell ref="A89:N89"/>
    <mergeCell ref="A90:N90"/>
    <mergeCell ref="A91:N91"/>
    <mergeCell ref="A92:N92"/>
    <mergeCell ref="B93:N93"/>
    <mergeCell ref="A8:A9"/>
    <mergeCell ref="B8:G9"/>
    <mergeCell ref="I8:J8"/>
    <mergeCell ref="L8:N9"/>
    <mergeCell ref="I9:J9"/>
    <mergeCell ref="B10:N10"/>
    <mergeCell ref="A12:A19"/>
    <mergeCell ref="B19:N19"/>
    <mergeCell ref="A20:N20"/>
    <mergeCell ref="A21:N21"/>
    <mergeCell ref="A22:E22"/>
    <mergeCell ref="F22:J22"/>
    <mergeCell ref="K22:N22"/>
    <mergeCell ref="A23:E23"/>
    <mergeCell ref="A1:N1"/>
    <mergeCell ref="A2:N2"/>
    <mergeCell ref="A3:N3"/>
    <mergeCell ref="B4:N4"/>
    <mergeCell ref="B5:N5"/>
    <mergeCell ref="B6:N6"/>
    <mergeCell ref="B7:N7"/>
    <mergeCell ref="B11:N11"/>
    <mergeCell ref="B12:N12"/>
    <mergeCell ref="B13:N13"/>
    <mergeCell ref="B14:N14"/>
    <mergeCell ref="B15:N15"/>
    <mergeCell ref="B16:N16"/>
    <mergeCell ref="B17:N17"/>
    <mergeCell ref="B18:N18"/>
    <mergeCell ref="F23:J23"/>
    <mergeCell ref="K23:N23"/>
    <mergeCell ref="J24:K24"/>
    <mergeCell ref="J25:K25"/>
    <mergeCell ref="B37:N37"/>
    <mergeCell ref="B38:N38"/>
    <mergeCell ref="A39:A49"/>
    <mergeCell ref="B39:N39"/>
    <mergeCell ref="B40:N40"/>
    <mergeCell ref="B41:N41"/>
    <mergeCell ref="B42:N42"/>
    <mergeCell ref="B49:N49"/>
    <mergeCell ref="A50:N50"/>
    <mergeCell ref="A51:N51"/>
    <mergeCell ref="A52:E52"/>
    <mergeCell ref="F52:J52"/>
    <mergeCell ref="K52:N52"/>
    <mergeCell ref="A53:E53"/>
    <mergeCell ref="J54:K54"/>
    <mergeCell ref="J55:K55"/>
    <mergeCell ref="F53:J53"/>
    <mergeCell ref="K53:N53"/>
    <mergeCell ref="A54:B54"/>
    <mergeCell ref="G54:H54"/>
    <mergeCell ref="M54:N54"/>
    <mergeCell ref="A55:B55"/>
    <mergeCell ref="G55:H55"/>
    <mergeCell ref="M55:N55"/>
    <mergeCell ref="A24:B24"/>
    <mergeCell ref="D24:E24"/>
    <mergeCell ref="G24:H24"/>
    <mergeCell ref="M24:N24"/>
    <mergeCell ref="A25:B25"/>
    <mergeCell ref="D25:E25"/>
    <mergeCell ref="G25:H25"/>
    <mergeCell ref="M25:N25"/>
    <mergeCell ref="A26:N26"/>
    <mergeCell ref="A28:N28"/>
    <mergeCell ref="A29:N29"/>
    <mergeCell ref="A30:N30"/>
    <mergeCell ref="B31:N31"/>
    <mergeCell ref="B32:N32"/>
    <mergeCell ref="B33:N33"/>
    <mergeCell ref="B34:N34"/>
    <mergeCell ref="A35:A36"/>
    <mergeCell ref="B35:G36"/>
    <mergeCell ref="I35:J35"/>
    <mergeCell ref="L35:N36"/>
    <mergeCell ref="I36:J36"/>
    <mergeCell ref="B43:N43"/>
    <mergeCell ref="B44:N44"/>
    <mergeCell ref="B45:N45"/>
    <mergeCell ref="B46:N46"/>
    <mergeCell ref="B47:N47"/>
    <mergeCell ref="B48:N48"/>
    <mergeCell ref="D54:E54"/>
    <mergeCell ref="D55:E55"/>
    <mergeCell ref="A56:N56"/>
    <mergeCell ref="A58:N58"/>
    <mergeCell ref="A59:N59"/>
    <mergeCell ref="A60:N60"/>
    <mergeCell ref="B61:N61"/>
    <mergeCell ref="J87:K87"/>
    <mergeCell ref="J88:K88"/>
    <mergeCell ref="F86:J86"/>
    <mergeCell ref="K86:N86"/>
    <mergeCell ref="A87:B87"/>
    <mergeCell ref="G87:H87"/>
    <mergeCell ref="M87:N87"/>
    <mergeCell ref="A88:B88"/>
    <mergeCell ref="G88:H88"/>
    <mergeCell ref="M88:N88"/>
    <mergeCell ref="B116:N116"/>
    <mergeCell ref="B117:N117"/>
    <mergeCell ref="I98:J98"/>
    <mergeCell ref="B99:N99"/>
    <mergeCell ref="B100:N100"/>
    <mergeCell ref="A101:A118"/>
    <mergeCell ref="B101:N101"/>
    <mergeCell ref="B102:N102"/>
    <mergeCell ref="B103:N103"/>
    <mergeCell ref="F122:J122"/>
    <mergeCell ref="K122:N122"/>
    <mergeCell ref="B118:N118"/>
    <mergeCell ref="A119:N119"/>
    <mergeCell ref="A120:N120"/>
    <mergeCell ref="A121:E121"/>
    <mergeCell ref="F121:J121"/>
    <mergeCell ref="K121:N121"/>
    <mergeCell ref="A122:E122"/>
    <mergeCell ref="J123:K123"/>
    <mergeCell ref="J124:K124"/>
    <mergeCell ref="M124:N124"/>
    <mergeCell ref="A125:N125"/>
    <mergeCell ref="A123:B123"/>
    <mergeCell ref="D123:E123"/>
    <mergeCell ref="G123:H123"/>
    <mergeCell ref="M123:N123"/>
    <mergeCell ref="A124:B124"/>
    <mergeCell ref="D124:E124"/>
    <mergeCell ref="G124:H124"/>
    <mergeCell ref="B94:N94"/>
    <mergeCell ref="B95:N95"/>
    <mergeCell ref="B96:N96"/>
    <mergeCell ref="A97:A98"/>
    <mergeCell ref="B97:G98"/>
    <mergeCell ref="I97:J97"/>
    <mergeCell ref="L97:N98"/>
    <mergeCell ref="B104:N104"/>
    <mergeCell ref="B105:N105"/>
    <mergeCell ref="B106:N106"/>
    <mergeCell ref="B107:N107"/>
    <mergeCell ref="B108:N108"/>
    <mergeCell ref="B109:N109"/>
    <mergeCell ref="B110:N110"/>
    <mergeCell ref="B111:N111"/>
    <mergeCell ref="B112:N112"/>
    <mergeCell ref="B113:N113"/>
    <mergeCell ref="B114:N114"/>
    <mergeCell ref="B115:N115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workbookViewId="0"/>
  </sheetViews>
  <sheetFormatPr customHeight="1" defaultColWidth="14.43" defaultRowHeight="15.0"/>
  <cols>
    <col customWidth="1" min="1" max="1" width="3.86"/>
    <col customWidth="1" min="2" max="2" width="4.14"/>
    <col customWidth="1" min="3" max="3" width="50.86"/>
    <col customWidth="1" min="4" max="4" width="10.86"/>
    <col customWidth="1" min="5" max="25" width="10.71"/>
    <col customWidth="1" min="26" max="26" width="16.43"/>
    <col customWidth="1" min="27" max="71" width="10.71"/>
  </cols>
  <sheetData>
    <row r="1" ht="88.5" customHeight="1">
      <c r="A1" s="1"/>
      <c r="AA1" s="1"/>
    </row>
    <row r="2">
      <c r="A2" s="61" t="s">
        <v>227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</row>
    <row r="3">
      <c r="A3" s="1"/>
    </row>
    <row r="4" ht="24.75" customHeight="1">
      <c r="A4" s="1"/>
      <c r="B4" s="162"/>
      <c r="C4" s="163" t="s">
        <v>1</v>
      </c>
      <c r="D4" s="65" t="str">
        <f>'Matriz de Correspondencia'!B4</f>
        <v>CECYTE</v>
      </c>
      <c r="N4" s="164" t="s">
        <v>228</v>
      </c>
      <c r="O4" s="89"/>
      <c r="P4" s="89"/>
      <c r="Q4" s="89"/>
      <c r="R4" s="89"/>
      <c r="S4" s="89"/>
      <c r="T4" s="89"/>
      <c r="U4" s="165"/>
      <c r="V4" s="166" t="s">
        <v>229</v>
      </c>
      <c r="W4" s="167" t="s">
        <v>230</v>
      </c>
      <c r="X4" s="168"/>
      <c r="Y4" s="169" t="s">
        <v>231</v>
      </c>
      <c r="Z4" s="170" t="s">
        <v>232</v>
      </c>
      <c r="AA4" s="171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</row>
    <row r="5" ht="18.75" customHeight="1">
      <c r="B5" s="162"/>
      <c r="C5" s="163" t="s">
        <v>3</v>
      </c>
      <c r="D5" s="65" t="str">
        <f>'Matriz de Correspondencia'!B5</f>
        <v>CECYTE VILLAS DEL SOL</v>
      </c>
      <c r="N5" s="172"/>
      <c r="O5" s="173"/>
      <c r="P5" s="173"/>
      <c r="Q5" s="173"/>
      <c r="R5" s="173"/>
      <c r="S5" s="173"/>
      <c r="T5" s="173"/>
      <c r="U5" s="174"/>
      <c r="V5" s="175"/>
      <c r="W5" s="176"/>
      <c r="X5" s="177"/>
      <c r="Y5" s="175"/>
      <c r="Z5" s="178"/>
      <c r="AA5" s="179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</row>
    <row r="6" ht="18.0" customHeight="1">
      <c r="B6" s="162"/>
      <c r="C6" s="163" t="s">
        <v>5</v>
      </c>
      <c r="D6" s="65" t="str">
        <f>'Matriz de Correspondencia'!B6</f>
        <v>Técnico en Mantenimiento Industrial</v>
      </c>
      <c r="N6" s="180">
        <v>1.0</v>
      </c>
      <c r="O6" s="181" t="str">
        <f>'Matriz de Correspondencia'!F12</f>
        <v>Mantenimientos preventivos</v>
      </c>
      <c r="P6" s="182"/>
      <c r="Q6" s="182"/>
      <c r="R6" s="182"/>
      <c r="S6" s="182"/>
      <c r="T6" s="182"/>
      <c r="U6" s="183"/>
      <c r="V6" s="184">
        <v>4.0</v>
      </c>
      <c r="W6" s="185" t="str">
        <f>'Puestos de aprendizaje'!K9</f>
        <v>12 SEMANAS</v>
      </c>
      <c r="X6" s="120"/>
      <c r="Y6" s="186"/>
      <c r="Z6" s="187" t="s">
        <v>233</v>
      </c>
      <c r="AA6" s="179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</row>
    <row r="7" ht="19.5" customHeight="1">
      <c r="B7" s="162"/>
      <c r="C7" s="163" t="s">
        <v>7</v>
      </c>
      <c r="D7" s="65" t="str">
        <f>'Dictamen de Validación '!B7</f>
        <v>MEGAFORCE</v>
      </c>
      <c r="N7" s="188">
        <v>2.0</v>
      </c>
      <c r="O7" s="189" t="str">
        <f>'Matriz de Correspondencia'!G12</f>
        <v>Implementación Taller y soporte</v>
      </c>
      <c r="P7" s="75"/>
      <c r="Q7" s="75"/>
      <c r="R7" s="75"/>
      <c r="S7" s="75"/>
      <c r="T7" s="75"/>
      <c r="U7" s="190"/>
      <c r="V7" s="184">
        <v>4.0</v>
      </c>
      <c r="W7" s="185" t="str">
        <f>'Puestos de aprendizaje'!K36</f>
        <v>48 SEMANAS</v>
      </c>
      <c r="X7" s="120"/>
      <c r="Y7" s="186"/>
      <c r="Z7" s="187" t="s">
        <v>233</v>
      </c>
      <c r="AA7" s="179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</row>
    <row r="8" ht="36.0" customHeight="1">
      <c r="B8" s="162"/>
      <c r="C8" s="68" t="s">
        <v>9</v>
      </c>
      <c r="D8" s="65" t="str">
        <f>'Matriz de Correspondencia'!B8</f>
        <v>Agosto  2022 - junio 2023</v>
      </c>
      <c r="N8" s="188">
        <v>3.0</v>
      </c>
      <c r="O8" s="191" t="str">
        <f>'Matriz de Correspondencia'!H12</f>
        <v>Mantenimientos Correctivos</v>
      </c>
      <c r="P8" s="75"/>
      <c r="Q8" s="75"/>
      <c r="R8" s="75"/>
      <c r="S8" s="75"/>
      <c r="T8" s="75"/>
      <c r="U8" s="190"/>
      <c r="V8" s="184">
        <v>4.0</v>
      </c>
      <c r="W8" s="185" t="str">
        <f>'Puestos de aprendizaje'!K66</f>
        <v>12 SEMANAS</v>
      </c>
      <c r="X8" s="120"/>
      <c r="Y8" s="186"/>
      <c r="Z8" s="187" t="s">
        <v>233</v>
      </c>
      <c r="AA8" s="179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</row>
    <row r="9" ht="40.5" customHeight="1">
      <c r="B9" s="162"/>
      <c r="C9" s="163" t="s">
        <v>234</v>
      </c>
      <c r="D9" s="65" t="s">
        <v>235</v>
      </c>
      <c r="N9" s="188">
        <v>4.0</v>
      </c>
      <c r="O9" s="192" t="str">
        <f>'Matriz de Correspondencia'!I12</f>
        <v>Proyectos</v>
      </c>
      <c r="P9" s="75"/>
      <c r="Q9" s="75"/>
      <c r="R9" s="75"/>
      <c r="S9" s="75"/>
      <c r="T9" s="75"/>
      <c r="U9" s="190"/>
      <c r="V9" s="184">
        <v>4.0</v>
      </c>
      <c r="W9" s="185" t="str">
        <f>'Puestos de aprendizaje'!K98</f>
        <v>8 SEMANAS</v>
      </c>
      <c r="X9" s="120"/>
      <c r="Y9" s="186"/>
      <c r="Z9" s="187" t="s">
        <v>233</v>
      </c>
      <c r="AA9" s="179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</row>
    <row r="10" ht="22.5" customHeight="1">
      <c r="B10" s="162"/>
      <c r="C10" s="68" t="s">
        <v>236</v>
      </c>
      <c r="D10" s="65" t="s">
        <v>233</v>
      </c>
      <c r="N10" s="188">
        <v>5.0</v>
      </c>
      <c r="O10" s="193"/>
      <c r="P10" s="75"/>
      <c r="Q10" s="75"/>
      <c r="R10" s="75"/>
      <c r="S10" s="75"/>
      <c r="T10" s="75"/>
      <c r="U10" s="190"/>
      <c r="V10" s="194"/>
      <c r="W10" s="185"/>
      <c r="X10" s="120"/>
      <c r="Y10" s="186"/>
      <c r="Z10" s="187"/>
      <c r="AA10" s="179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</row>
    <row r="11" ht="36.75" customHeight="1">
      <c r="B11" s="162"/>
      <c r="C11" s="68" t="s">
        <v>237</v>
      </c>
      <c r="D11" s="65" t="s">
        <v>238</v>
      </c>
      <c r="N11" s="188">
        <v>6.0</v>
      </c>
      <c r="O11" s="195" t="s">
        <v>239</v>
      </c>
      <c r="P11" s="75"/>
      <c r="Q11" s="75"/>
      <c r="R11" s="75"/>
      <c r="S11" s="75"/>
      <c r="T11" s="75"/>
      <c r="U11" s="190"/>
      <c r="V11" s="194"/>
      <c r="W11" s="185"/>
      <c r="X11" s="120"/>
      <c r="Y11" s="186"/>
      <c r="Z11" s="187"/>
      <c r="AA11" s="179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</row>
    <row r="12" ht="75.75" customHeight="1">
      <c r="B12" s="162"/>
      <c r="C12" s="68" t="s">
        <v>240</v>
      </c>
      <c r="D12" s="196" t="s">
        <v>158</v>
      </c>
      <c r="N12" s="197">
        <v>7.0</v>
      </c>
      <c r="O12" s="198" t="s">
        <v>241</v>
      </c>
      <c r="P12" s="86"/>
      <c r="Q12" s="86"/>
      <c r="R12" s="86"/>
      <c r="S12" s="86"/>
      <c r="T12" s="86"/>
      <c r="U12" s="199"/>
      <c r="V12" s="200"/>
      <c r="W12" s="201" t="s">
        <v>242</v>
      </c>
      <c r="X12" s="202"/>
      <c r="Y12" s="203"/>
      <c r="Z12" s="204"/>
      <c r="AA12" s="205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</row>
    <row r="13">
      <c r="A13" s="1"/>
    </row>
    <row r="14" ht="15.75" customHeight="1">
      <c r="A14" s="1"/>
      <c r="B14" s="162"/>
      <c r="C14" s="206" t="s">
        <v>243</v>
      </c>
      <c r="D14" s="207">
        <v>2022.0</v>
      </c>
      <c r="E14" s="104"/>
      <c r="F14" s="104"/>
      <c r="G14" s="104"/>
      <c r="H14" s="104"/>
      <c r="I14" s="104"/>
      <c r="J14" s="104"/>
      <c r="K14" s="104"/>
      <c r="L14" s="104"/>
      <c r="M14" s="104"/>
      <c r="N14" s="208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</row>
    <row r="15" ht="15.75" customHeight="1">
      <c r="B15" s="162"/>
      <c r="C15" s="209" t="s">
        <v>244</v>
      </c>
      <c r="D15" s="210" t="s">
        <v>245</v>
      </c>
      <c r="E15" s="81"/>
      <c r="F15" s="81"/>
      <c r="G15" s="81"/>
      <c r="H15" s="82"/>
      <c r="I15" s="210" t="s">
        <v>246</v>
      </c>
      <c r="J15" s="81"/>
      <c r="K15" s="81"/>
      <c r="L15" s="82"/>
      <c r="M15" s="210" t="s">
        <v>247</v>
      </c>
      <c r="N15" s="81"/>
      <c r="O15" s="81"/>
      <c r="P15" s="82"/>
      <c r="Q15" s="210" t="s">
        <v>248</v>
      </c>
      <c r="R15" s="81"/>
      <c r="S15" s="81"/>
      <c r="T15" s="82"/>
      <c r="U15" s="210" t="s">
        <v>249</v>
      </c>
      <c r="V15" s="81"/>
      <c r="W15" s="81"/>
      <c r="X15" s="81"/>
      <c r="Y15" s="82"/>
      <c r="Z15" s="210" t="s">
        <v>250</v>
      </c>
      <c r="AA15" s="81"/>
      <c r="AB15" s="81"/>
      <c r="AC15" s="81"/>
      <c r="AD15" s="82"/>
      <c r="AE15" s="211" t="s">
        <v>251</v>
      </c>
      <c r="AF15" s="81"/>
      <c r="AG15" s="81"/>
      <c r="AH15" s="82"/>
      <c r="AI15" s="211" t="s">
        <v>252</v>
      </c>
      <c r="AJ15" s="81"/>
      <c r="AK15" s="81"/>
      <c r="AL15" s="82"/>
      <c r="AM15" s="211" t="s">
        <v>253</v>
      </c>
      <c r="AN15" s="81"/>
      <c r="AO15" s="81"/>
      <c r="AP15" s="82"/>
      <c r="AQ15" s="211" t="s">
        <v>254</v>
      </c>
      <c r="AR15" s="81"/>
      <c r="AS15" s="81"/>
      <c r="AT15" s="81"/>
      <c r="AU15" s="82"/>
      <c r="AV15" s="211" t="s">
        <v>255</v>
      </c>
      <c r="AW15" s="81"/>
      <c r="AX15" s="81"/>
      <c r="AY15" s="212"/>
      <c r="AZ15" s="213"/>
      <c r="BA15" s="60"/>
      <c r="BB15" s="60"/>
      <c r="BC15" s="60"/>
      <c r="BD15" s="60"/>
      <c r="BE15" s="60"/>
      <c r="BF15" s="60"/>
      <c r="BG15" s="60"/>
      <c r="BH15" s="60"/>
    </row>
    <row r="16" ht="15.75" customHeight="1">
      <c r="B16" s="162"/>
      <c r="C16" s="209" t="s">
        <v>256</v>
      </c>
      <c r="D16" s="214">
        <v>10.0</v>
      </c>
      <c r="E16" s="215">
        <v>11.0</v>
      </c>
      <c r="F16" s="215">
        <v>12.0</v>
      </c>
      <c r="G16" s="215">
        <v>13.0</v>
      </c>
      <c r="H16" s="216">
        <v>14.0</v>
      </c>
      <c r="I16" s="214">
        <v>15.0</v>
      </c>
      <c r="J16" s="215">
        <v>16.0</v>
      </c>
      <c r="K16" s="215">
        <v>17.0</v>
      </c>
      <c r="L16" s="216">
        <v>18.0</v>
      </c>
      <c r="M16" s="214">
        <v>19.0</v>
      </c>
      <c r="N16" s="215">
        <v>20.0</v>
      </c>
      <c r="O16" s="215">
        <v>21.0</v>
      </c>
      <c r="P16" s="216">
        <v>22.0</v>
      </c>
      <c r="Q16" s="214">
        <v>23.0</v>
      </c>
      <c r="R16" s="215">
        <v>24.0</v>
      </c>
      <c r="S16" s="215">
        <v>25.0</v>
      </c>
      <c r="T16" s="216">
        <v>26.0</v>
      </c>
      <c r="U16" s="214">
        <v>27.0</v>
      </c>
      <c r="V16" s="215">
        <v>28.0</v>
      </c>
      <c r="W16" s="215">
        <v>29.0</v>
      </c>
      <c r="X16" s="215">
        <v>30.0</v>
      </c>
      <c r="Y16" s="216">
        <v>31.0</v>
      </c>
      <c r="Z16" s="214">
        <v>32.0</v>
      </c>
      <c r="AA16" s="215">
        <v>33.0</v>
      </c>
      <c r="AB16" s="215">
        <v>34.0</v>
      </c>
      <c r="AC16" s="215">
        <v>35.0</v>
      </c>
      <c r="AD16" s="216">
        <v>36.0</v>
      </c>
      <c r="AE16" s="214">
        <v>37.0</v>
      </c>
      <c r="AF16" s="215">
        <v>38.0</v>
      </c>
      <c r="AG16" s="215">
        <v>39.0</v>
      </c>
      <c r="AH16" s="216">
        <v>40.0</v>
      </c>
      <c r="AI16" s="214">
        <v>41.0</v>
      </c>
      <c r="AJ16" s="215">
        <v>42.0</v>
      </c>
      <c r="AK16" s="215">
        <v>43.0</v>
      </c>
      <c r="AL16" s="216">
        <v>44.0</v>
      </c>
      <c r="AM16" s="214">
        <v>45.0</v>
      </c>
      <c r="AN16" s="215">
        <v>46.0</v>
      </c>
      <c r="AO16" s="215">
        <v>47.0</v>
      </c>
      <c r="AP16" s="216">
        <v>48.0</v>
      </c>
      <c r="AQ16" s="214">
        <v>49.0</v>
      </c>
      <c r="AR16" s="215">
        <v>50.0</v>
      </c>
      <c r="AS16" s="215">
        <v>51.0</v>
      </c>
      <c r="AT16" s="215">
        <v>52.0</v>
      </c>
      <c r="AU16" s="216">
        <v>53.0</v>
      </c>
      <c r="AV16" s="214">
        <v>54.0</v>
      </c>
      <c r="AW16" s="215">
        <v>55.0</v>
      </c>
      <c r="AX16" s="215">
        <v>56.0</v>
      </c>
      <c r="AY16" s="215">
        <v>57.0</v>
      </c>
      <c r="AZ16" s="213"/>
      <c r="BA16" s="60"/>
      <c r="BB16" s="60"/>
      <c r="BC16" s="60"/>
      <c r="BD16" s="60"/>
      <c r="BE16" s="60"/>
      <c r="BF16" s="60"/>
      <c r="BG16" s="60"/>
      <c r="BH16" s="60"/>
    </row>
    <row r="17" ht="15.75" customHeight="1">
      <c r="A17" s="217" t="s">
        <v>257</v>
      </c>
      <c r="B17" s="218" t="s">
        <v>258</v>
      </c>
      <c r="C17" s="219" t="s">
        <v>259</v>
      </c>
      <c r="D17" s="220" t="s">
        <v>260</v>
      </c>
      <c r="E17" s="221" t="s">
        <v>261</v>
      </c>
      <c r="F17" s="221" t="s">
        <v>262</v>
      </c>
      <c r="G17" s="221" t="s">
        <v>263</v>
      </c>
      <c r="H17" s="222" t="s">
        <v>264</v>
      </c>
      <c r="I17" s="220" t="s">
        <v>265</v>
      </c>
      <c r="J17" s="221" t="s">
        <v>266</v>
      </c>
      <c r="K17" s="221" t="s">
        <v>267</v>
      </c>
      <c r="L17" s="222" t="s">
        <v>268</v>
      </c>
      <c r="M17" s="220" t="s">
        <v>269</v>
      </c>
      <c r="N17" s="221" t="s">
        <v>270</v>
      </c>
      <c r="O17" s="221" t="s">
        <v>271</v>
      </c>
      <c r="P17" s="222" t="s">
        <v>272</v>
      </c>
      <c r="Q17" s="220" t="s">
        <v>273</v>
      </c>
      <c r="R17" s="221" t="s">
        <v>274</v>
      </c>
      <c r="S17" s="221" t="s">
        <v>275</v>
      </c>
      <c r="T17" s="222" t="s">
        <v>276</v>
      </c>
      <c r="U17" s="220" t="s">
        <v>277</v>
      </c>
      <c r="V17" s="221" t="s">
        <v>265</v>
      </c>
      <c r="W17" s="221" t="s">
        <v>266</v>
      </c>
      <c r="X17" s="221" t="s">
        <v>267</v>
      </c>
      <c r="Y17" s="223" t="s">
        <v>268</v>
      </c>
      <c r="Z17" s="224" t="s">
        <v>278</v>
      </c>
      <c r="AA17" s="221" t="s">
        <v>279</v>
      </c>
      <c r="AB17" s="221" t="s">
        <v>280</v>
      </c>
      <c r="AC17" s="221" t="s">
        <v>281</v>
      </c>
      <c r="AD17" s="222" t="s">
        <v>282</v>
      </c>
      <c r="AE17" s="220" t="s">
        <v>283</v>
      </c>
      <c r="AF17" s="221" t="s">
        <v>284</v>
      </c>
      <c r="AG17" s="221" t="s">
        <v>285</v>
      </c>
      <c r="AH17" s="222" t="s">
        <v>286</v>
      </c>
      <c r="AI17" s="220" t="s">
        <v>287</v>
      </c>
      <c r="AJ17" s="221" t="s">
        <v>284</v>
      </c>
      <c r="AK17" s="221" t="s">
        <v>285</v>
      </c>
      <c r="AL17" s="222" t="s">
        <v>288</v>
      </c>
      <c r="AM17" s="224" t="s">
        <v>269</v>
      </c>
      <c r="AN17" s="225" t="s">
        <v>270</v>
      </c>
      <c r="AO17" s="221" t="s">
        <v>271</v>
      </c>
      <c r="AP17" s="222" t="s">
        <v>272</v>
      </c>
      <c r="AQ17" s="220" t="s">
        <v>260</v>
      </c>
      <c r="AR17" s="221" t="s">
        <v>261</v>
      </c>
      <c r="AS17" s="221" t="s">
        <v>262</v>
      </c>
      <c r="AT17" s="221" t="s">
        <v>263</v>
      </c>
      <c r="AU17" s="222" t="s">
        <v>289</v>
      </c>
      <c r="AV17" s="220" t="s">
        <v>290</v>
      </c>
      <c r="AW17" s="221" t="s">
        <v>266</v>
      </c>
      <c r="AX17" s="221" t="s">
        <v>267</v>
      </c>
      <c r="AY17" s="226" t="s">
        <v>268</v>
      </c>
      <c r="AZ17" s="213"/>
      <c r="BA17" s="60"/>
      <c r="BB17" s="60"/>
      <c r="BC17" s="60"/>
      <c r="BD17" s="60"/>
      <c r="BE17" s="60"/>
      <c r="BF17" s="60"/>
      <c r="BG17" s="60"/>
      <c r="BH17" s="60"/>
    </row>
    <row r="18" ht="30.0" customHeight="1">
      <c r="A18" s="227"/>
      <c r="B18" s="228">
        <v>1.0</v>
      </c>
      <c r="C18" s="229" t="s">
        <v>291</v>
      </c>
      <c r="D18" s="48"/>
      <c r="E18" s="48"/>
      <c r="F18" s="48"/>
      <c r="G18" s="48"/>
      <c r="H18" s="48"/>
      <c r="I18" s="48"/>
      <c r="J18" s="48"/>
      <c r="K18" s="230"/>
      <c r="L18" s="230"/>
      <c r="M18" s="230"/>
      <c r="N18" s="230"/>
      <c r="O18" s="230"/>
      <c r="P18" s="231"/>
      <c r="Q18" s="231"/>
      <c r="R18" s="231"/>
      <c r="S18" s="231"/>
      <c r="T18" s="231"/>
      <c r="U18" s="231"/>
      <c r="V18" s="231"/>
      <c r="W18" s="231"/>
      <c r="X18" s="231"/>
      <c r="Y18" s="232" t="s">
        <v>292</v>
      </c>
      <c r="Z18" s="233"/>
      <c r="AA18" s="234"/>
      <c r="AB18" s="231"/>
      <c r="AC18" s="234"/>
      <c r="AD18" s="235"/>
      <c r="AE18" s="235"/>
      <c r="AF18" s="235"/>
      <c r="AG18" s="235"/>
      <c r="AH18" s="235"/>
      <c r="AI18" s="235"/>
      <c r="AJ18" s="235"/>
      <c r="AK18" s="235"/>
      <c r="AL18" s="235"/>
      <c r="AM18" s="232" t="s">
        <v>292</v>
      </c>
      <c r="AN18" s="233"/>
      <c r="AO18" s="236"/>
      <c r="AP18" s="236"/>
      <c r="AQ18" s="236"/>
      <c r="AR18" s="237"/>
      <c r="AS18" s="237"/>
      <c r="AT18" s="237"/>
      <c r="AU18" s="237"/>
      <c r="AV18" s="237"/>
      <c r="AW18" s="238"/>
      <c r="AX18" s="238"/>
      <c r="AY18" s="238"/>
      <c r="AZ18" s="239"/>
      <c r="BA18" s="239"/>
      <c r="BB18" s="239"/>
      <c r="BC18" s="239"/>
      <c r="BD18" s="239"/>
      <c r="BE18" s="239"/>
      <c r="BF18" s="239"/>
      <c r="BG18" s="239"/>
      <c r="BH18" s="239"/>
    </row>
    <row r="19" ht="30.0" customHeight="1">
      <c r="A19" s="227"/>
      <c r="B19" s="228">
        <v>2.0</v>
      </c>
      <c r="C19" s="240" t="s">
        <v>293</v>
      </c>
      <c r="D19" s="230"/>
      <c r="E19" s="230"/>
      <c r="F19" s="230"/>
      <c r="G19" s="230"/>
      <c r="H19" s="230"/>
      <c r="I19" s="230"/>
      <c r="J19" s="230"/>
      <c r="K19" s="48"/>
      <c r="L19" s="48"/>
      <c r="M19" s="48"/>
      <c r="N19" s="48"/>
      <c r="O19" s="48"/>
      <c r="P19" s="234"/>
      <c r="Q19" s="234"/>
      <c r="R19" s="234"/>
      <c r="S19" s="234"/>
      <c r="T19" s="231"/>
      <c r="U19" s="231"/>
      <c r="V19" s="231"/>
      <c r="W19" s="231"/>
      <c r="X19" s="231"/>
      <c r="Y19" s="241"/>
      <c r="Z19" s="242"/>
      <c r="AA19" s="231"/>
      <c r="AB19" s="231"/>
      <c r="AC19" s="231"/>
      <c r="AD19" s="236"/>
      <c r="AE19" s="236"/>
      <c r="AF19" s="236"/>
      <c r="AG19" s="235"/>
      <c r="AH19" s="235"/>
      <c r="AI19" s="236"/>
      <c r="AJ19" s="236"/>
      <c r="AK19" s="236"/>
      <c r="AL19" s="236"/>
      <c r="AM19" s="241"/>
      <c r="AN19" s="242"/>
      <c r="AO19" s="235"/>
      <c r="AP19" s="235"/>
      <c r="AQ19" s="235"/>
      <c r="AR19" s="243"/>
      <c r="AS19" s="243"/>
      <c r="AT19" s="243"/>
      <c r="AU19" s="243"/>
      <c r="AV19" s="243"/>
      <c r="AW19" s="237"/>
      <c r="AX19" s="237"/>
      <c r="AY19" s="237"/>
      <c r="AZ19" s="244"/>
      <c r="BA19" s="244"/>
      <c r="BB19" s="244"/>
      <c r="BC19" s="244"/>
      <c r="BD19" s="244"/>
      <c r="BE19" s="244"/>
      <c r="BF19" s="244"/>
      <c r="BG19" s="244"/>
      <c r="BH19" s="244"/>
    </row>
    <row r="20" ht="30.0" customHeight="1">
      <c r="A20" s="227"/>
      <c r="B20" s="245">
        <v>3.0</v>
      </c>
      <c r="C20" s="240" t="s">
        <v>294</v>
      </c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1"/>
      <c r="Q20" s="231"/>
      <c r="R20" s="231"/>
      <c r="S20" s="231"/>
      <c r="T20" s="234"/>
      <c r="U20" s="234"/>
      <c r="V20" s="234"/>
      <c r="W20" s="234"/>
      <c r="X20" s="234"/>
      <c r="Y20" s="241"/>
      <c r="Z20" s="242"/>
      <c r="AA20" s="234"/>
      <c r="AB20" s="231"/>
      <c r="AC20" s="231"/>
      <c r="AD20" s="236"/>
      <c r="AE20" s="236"/>
      <c r="AF20" s="236"/>
      <c r="AG20" s="235"/>
      <c r="AH20" s="235"/>
      <c r="AI20" s="236"/>
      <c r="AJ20" s="236"/>
      <c r="AK20" s="236"/>
      <c r="AL20" s="236"/>
      <c r="AM20" s="241"/>
      <c r="AN20" s="242"/>
      <c r="AO20" s="236"/>
      <c r="AP20" s="236"/>
      <c r="AQ20" s="236"/>
      <c r="AR20" s="237"/>
      <c r="AS20" s="237"/>
      <c r="AT20" s="237"/>
      <c r="AU20" s="237"/>
      <c r="AV20" s="237"/>
      <c r="AW20" s="243"/>
      <c r="AX20" s="243"/>
      <c r="AY20" s="243"/>
      <c r="AZ20" s="60"/>
      <c r="BA20" s="60"/>
      <c r="BB20" s="60"/>
      <c r="BC20" s="60"/>
      <c r="BD20" s="60"/>
      <c r="BE20" s="60"/>
      <c r="BF20" s="60"/>
      <c r="BG20" s="60"/>
      <c r="BH20" s="60"/>
    </row>
    <row r="21" ht="30.0" customHeight="1">
      <c r="A21" s="102"/>
      <c r="B21" s="246">
        <v>4.0</v>
      </c>
      <c r="C21" s="247" t="s">
        <v>295</v>
      </c>
      <c r="D21" s="230"/>
      <c r="E21" s="230"/>
      <c r="F21" s="230"/>
      <c r="G21" s="230"/>
      <c r="H21" s="230"/>
      <c r="I21" s="230"/>
      <c r="J21" s="230"/>
      <c r="K21" s="248"/>
      <c r="L21" s="248"/>
      <c r="M21" s="248"/>
      <c r="N21" s="248"/>
      <c r="O21" s="248"/>
      <c r="P21" s="249"/>
      <c r="Q21" s="249"/>
      <c r="R21" s="249"/>
      <c r="S21" s="249"/>
      <c r="T21" s="231"/>
      <c r="U21" s="231"/>
      <c r="V21" s="231"/>
      <c r="W21" s="231"/>
      <c r="X21" s="231"/>
      <c r="Y21" s="250"/>
      <c r="Z21" s="251"/>
      <c r="AA21" s="231"/>
      <c r="AB21" s="231"/>
      <c r="AC21" s="234"/>
      <c r="AD21" s="235"/>
      <c r="AE21" s="235"/>
      <c r="AF21" s="235"/>
      <c r="AG21" s="235"/>
      <c r="AH21" s="235"/>
      <c r="AI21" s="235"/>
      <c r="AJ21" s="235"/>
      <c r="AK21" s="235"/>
      <c r="AL21" s="235"/>
      <c r="AM21" s="250"/>
      <c r="AN21" s="251"/>
      <c r="AO21" s="236"/>
      <c r="AP21" s="236"/>
      <c r="AQ21" s="236"/>
      <c r="AR21" s="237"/>
      <c r="AS21" s="237"/>
      <c r="AT21" s="237"/>
      <c r="AU21" s="237"/>
      <c r="AV21" s="237"/>
      <c r="AW21" s="237"/>
      <c r="AX21" s="237"/>
      <c r="AY21" s="237"/>
      <c r="AZ21" s="244"/>
      <c r="BA21" s="244"/>
      <c r="BB21" s="244"/>
      <c r="BC21" s="244"/>
      <c r="BD21" s="244"/>
      <c r="BE21" s="244"/>
      <c r="BF21" s="244"/>
      <c r="BG21" s="244"/>
      <c r="BH21" s="244"/>
    </row>
    <row r="22" ht="99.75" customHeight="1">
      <c r="A22" s="25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4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</row>
    <row r="23" ht="94.5" customHeight="1">
      <c r="A23" s="253"/>
      <c r="B23" s="50"/>
      <c r="C23" s="254" t="str">
        <f>'Matriz de Correspondencia'!B93</f>
        <v>NADIA IVET GUZMÁN TRUJILLO</v>
      </c>
      <c r="D23" s="255"/>
      <c r="E23" s="50"/>
      <c r="F23" s="106" t="str">
        <f>'Matriz de Correspondencia'!D93</f>
        <v>NADIA HERNÁNDEZ CRUZ</v>
      </c>
      <c r="G23" s="107"/>
      <c r="H23" s="108"/>
      <c r="I23" s="50"/>
      <c r="J23" s="50"/>
      <c r="K23" s="106" t="str">
        <f>'Dictamen de Validación '!I30</f>
        <v>SANDRA DOMINGUEZ</v>
      </c>
      <c r="L23" s="107"/>
      <c r="M23" s="108"/>
      <c r="N23" s="50"/>
      <c r="O23" s="106" t="str">
        <f>'Matriz de Correspondencia'!F93</f>
        <v>ESTEFANIA SILVA MIJANGOS</v>
      </c>
      <c r="P23" s="107"/>
      <c r="Q23" s="108"/>
      <c r="R23" s="50"/>
      <c r="S23" s="106" t="str">
        <f>'Matriz de Correspondencia'!J93</f>
        <v>OSCAR PRADO</v>
      </c>
      <c r="T23" s="107"/>
      <c r="U23" s="108"/>
      <c r="V23" s="50"/>
      <c r="W23" s="106" t="str">
        <f>'Puestos de aprendizaje'!M24</f>
        <v>KARLA SÁNCHEZ</v>
      </c>
      <c r="X23" s="107"/>
      <c r="Y23" s="108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</row>
    <row r="24" ht="42.0" customHeight="1">
      <c r="A24" s="50"/>
      <c r="B24" s="50"/>
      <c r="C24" s="256" t="s">
        <v>135</v>
      </c>
      <c r="D24" s="257"/>
      <c r="E24" s="258"/>
      <c r="F24" s="259" t="s">
        <v>160</v>
      </c>
      <c r="G24" s="260"/>
      <c r="H24" s="53"/>
      <c r="I24" s="258"/>
      <c r="J24" s="258"/>
      <c r="K24" s="261" t="s">
        <v>161</v>
      </c>
      <c r="L24" s="260"/>
      <c r="M24" s="53"/>
      <c r="N24" s="258"/>
      <c r="O24" s="259" t="s">
        <v>137</v>
      </c>
      <c r="P24" s="260"/>
      <c r="Q24" s="53"/>
      <c r="R24" s="262"/>
      <c r="S24" s="259" t="s">
        <v>296</v>
      </c>
      <c r="T24" s="260"/>
      <c r="U24" s="53"/>
      <c r="V24" s="262"/>
      <c r="W24" s="259" t="s">
        <v>186</v>
      </c>
      <c r="X24" s="260"/>
      <c r="Y24" s="53"/>
      <c r="Z24" s="263"/>
      <c r="AA24" s="263"/>
      <c r="AB24" s="263"/>
      <c r="AC24" s="263"/>
      <c r="AD24" s="263"/>
      <c r="AE24" s="263"/>
      <c r="AF24" s="263"/>
      <c r="AG24" s="264"/>
      <c r="AH24" s="264"/>
      <c r="AI24" s="264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265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</row>
    <row r="25" ht="15.75" customHeight="1">
      <c r="A25" s="50"/>
      <c r="B25" s="50"/>
      <c r="C25" s="266"/>
      <c r="D25" s="266"/>
      <c r="E25" s="266"/>
      <c r="F25" s="266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50"/>
      <c r="R25" s="263"/>
      <c r="S25" s="263"/>
      <c r="T25" s="263"/>
      <c r="U25" s="263"/>
      <c r="V25" s="263"/>
      <c r="W25" s="263"/>
      <c r="X25" s="263"/>
      <c r="Y25" s="263"/>
      <c r="Z25" s="263"/>
      <c r="AA25" s="263"/>
      <c r="AB25" s="263"/>
      <c r="AC25" s="263"/>
      <c r="AD25" s="263"/>
      <c r="AE25" s="263"/>
      <c r="AF25" s="263"/>
      <c r="AG25" s="264"/>
      <c r="AH25" s="264"/>
      <c r="AI25" s="264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265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</row>
    <row r="26" ht="15.75" customHeight="1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</row>
    <row r="27" ht="15.75" customHeight="1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</row>
    <row r="28" ht="15.75" customHeight="1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</row>
    <row r="29" ht="15.75" customHeight="1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</row>
    <row r="30" ht="15.75" customHeight="1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</row>
    <row r="31" ht="15.75" customHeight="1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</row>
    <row r="32" ht="15.75" customHeigh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</row>
    <row r="33" ht="15.75" customHeight="1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</row>
    <row r="34" ht="15.75" customHeight="1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</row>
    <row r="35" ht="15.75" customHeight="1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</row>
    <row r="36" ht="15.75" customHeight="1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</row>
    <row r="37" ht="15.75" customHeight="1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</row>
    <row r="38" ht="15.75" customHeight="1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</row>
    <row r="39" ht="15.75" customHeight="1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</row>
    <row r="40" ht="15.75" customHeight="1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</row>
    <row r="41" ht="15.75" customHeight="1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</row>
    <row r="42" ht="15.75" customHeight="1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</row>
    <row r="43" ht="15.75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</row>
    <row r="44" ht="15.75" customHeight="1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</row>
    <row r="45" ht="15.75" customHeight="1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</row>
    <row r="46" ht="15.75" customHeight="1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</row>
    <row r="47" ht="15.75" customHeight="1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</row>
    <row r="48" ht="15.75" customHeight="1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</row>
    <row r="49" ht="15.75" customHeight="1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</row>
    <row r="50" ht="18.75" customHeight="1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</row>
    <row r="51" ht="15.75" customHeight="1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</row>
    <row r="52" ht="15.75" customHeight="1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</row>
    <row r="53" ht="15.75" customHeight="1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60"/>
      <c r="BJ53" s="60"/>
      <c r="BK53" s="60"/>
      <c r="BL53" s="60"/>
      <c r="BM53" s="60"/>
      <c r="BN53" s="60"/>
      <c r="BO53" s="60"/>
      <c r="BP53" s="60"/>
      <c r="BQ53" s="60"/>
      <c r="BR53" s="60"/>
      <c r="BS53" s="60"/>
    </row>
    <row r="54" ht="15.75" customHeight="1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</row>
    <row r="55" ht="15.75" customHeight="1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</row>
    <row r="56" ht="15.75" customHeight="1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</row>
    <row r="57" ht="15.75" customHeight="1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</row>
    <row r="58" ht="15.75" customHeight="1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</row>
    <row r="59" ht="15.75" customHeight="1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</row>
    <row r="60" ht="15.75" customHeight="1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60"/>
      <c r="BJ60" s="60"/>
      <c r="BK60" s="60"/>
      <c r="BL60" s="60"/>
      <c r="BM60" s="60"/>
      <c r="BN60" s="60"/>
      <c r="BO60" s="60"/>
      <c r="BP60" s="60"/>
      <c r="BQ60" s="60"/>
      <c r="BR60" s="60"/>
      <c r="BS60" s="60"/>
    </row>
    <row r="61" ht="15.75" customHeight="1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</row>
    <row r="62" ht="15.75" customHeight="1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60"/>
      <c r="BJ62" s="60"/>
      <c r="BK62" s="60"/>
      <c r="BL62" s="60"/>
      <c r="BM62" s="60"/>
      <c r="BN62" s="60"/>
      <c r="BO62" s="60"/>
      <c r="BP62" s="60"/>
      <c r="BQ62" s="60"/>
      <c r="BR62" s="60"/>
      <c r="BS62" s="60"/>
    </row>
    <row r="63" ht="15.75" customHeight="1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60"/>
      <c r="BJ63" s="60"/>
      <c r="BK63" s="60"/>
      <c r="BL63" s="60"/>
      <c r="BM63" s="60"/>
      <c r="BN63" s="60"/>
      <c r="BO63" s="60"/>
      <c r="BP63" s="60"/>
      <c r="BQ63" s="60"/>
      <c r="BR63" s="60"/>
      <c r="BS63" s="60"/>
    </row>
    <row r="64" ht="15.75" customHeight="1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</row>
    <row r="65" ht="15.75" customHeight="1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60"/>
      <c r="BJ65" s="60"/>
      <c r="BK65" s="60"/>
      <c r="BL65" s="60"/>
      <c r="BM65" s="60"/>
      <c r="BN65" s="60"/>
      <c r="BO65" s="60"/>
      <c r="BP65" s="60"/>
      <c r="BQ65" s="60"/>
      <c r="BR65" s="60"/>
      <c r="BS65" s="60"/>
    </row>
    <row r="66" ht="15.75" customHeight="1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60"/>
      <c r="BJ66" s="60"/>
      <c r="BK66" s="60"/>
      <c r="BL66" s="60"/>
      <c r="BM66" s="60"/>
      <c r="BN66" s="60"/>
      <c r="BO66" s="60"/>
      <c r="BP66" s="60"/>
      <c r="BQ66" s="60"/>
      <c r="BR66" s="60"/>
      <c r="BS66" s="60"/>
    </row>
    <row r="67" ht="15.75" customHeight="1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60"/>
      <c r="BJ67" s="60"/>
      <c r="BK67" s="60"/>
      <c r="BL67" s="60"/>
      <c r="BM67" s="60"/>
      <c r="BN67" s="60"/>
      <c r="BO67" s="60"/>
      <c r="BP67" s="60"/>
      <c r="BQ67" s="60"/>
      <c r="BR67" s="60"/>
      <c r="BS67" s="60"/>
    </row>
    <row r="68" ht="15.75" customHeight="1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</row>
    <row r="69" ht="15.75" customHeight="1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60"/>
      <c r="BJ69" s="60"/>
      <c r="BK69" s="60"/>
      <c r="BL69" s="60"/>
      <c r="BM69" s="60"/>
      <c r="BN69" s="60"/>
      <c r="BO69" s="60"/>
      <c r="BP69" s="60"/>
      <c r="BQ69" s="60"/>
      <c r="BR69" s="60"/>
      <c r="BS69" s="60"/>
    </row>
    <row r="70" ht="15.75" customHeight="1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</row>
    <row r="71" ht="15.75" customHeight="1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60"/>
      <c r="BJ71" s="60"/>
      <c r="BK71" s="60"/>
      <c r="BL71" s="60"/>
      <c r="BM71" s="60"/>
      <c r="BN71" s="60"/>
      <c r="BO71" s="60"/>
      <c r="BP71" s="60"/>
      <c r="BQ71" s="60"/>
      <c r="BR71" s="60"/>
      <c r="BS71" s="60"/>
    </row>
    <row r="72" ht="15.75" customHeight="1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</row>
    <row r="73" ht="15.75" customHeight="1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60"/>
      <c r="BJ73" s="60"/>
      <c r="BK73" s="60"/>
      <c r="BL73" s="60"/>
      <c r="BM73" s="60"/>
      <c r="BN73" s="60"/>
      <c r="BO73" s="60"/>
      <c r="BP73" s="60"/>
      <c r="BQ73" s="60"/>
      <c r="BR73" s="60"/>
      <c r="BS73" s="60"/>
    </row>
    <row r="74" ht="15.75" customHeight="1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60"/>
      <c r="BJ74" s="60"/>
      <c r="BK74" s="60"/>
      <c r="BL74" s="60"/>
      <c r="BM74" s="60"/>
      <c r="BN74" s="60"/>
      <c r="BO74" s="60"/>
      <c r="BP74" s="60"/>
      <c r="BQ74" s="60"/>
      <c r="BR74" s="60"/>
      <c r="BS74" s="60"/>
    </row>
    <row r="75" ht="15.75" customHeight="1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60"/>
      <c r="BJ75" s="60"/>
      <c r="BK75" s="60"/>
      <c r="BL75" s="60"/>
      <c r="BM75" s="60"/>
      <c r="BN75" s="60"/>
      <c r="BO75" s="60"/>
      <c r="BP75" s="60"/>
      <c r="BQ75" s="60"/>
      <c r="BR75" s="60"/>
      <c r="BS75" s="60"/>
    </row>
    <row r="76" ht="15.75" customHeight="1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60"/>
      <c r="BJ76" s="60"/>
      <c r="BK76" s="60"/>
      <c r="BL76" s="60"/>
      <c r="BM76" s="60"/>
      <c r="BN76" s="60"/>
      <c r="BO76" s="60"/>
      <c r="BP76" s="60"/>
      <c r="BQ76" s="60"/>
      <c r="BR76" s="60"/>
      <c r="BS76" s="60"/>
    </row>
    <row r="77" ht="15.75" customHeight="1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60"/>
      <c r="BJ77" s="60"/>
      <c r="BK77" s="60"/>
      <c r="BL77" s="60"/>
      <c r="BM77" s="60"/>
      <c r="BN77" s="60"/>
      <c r="BO77" s="60"/>
      <c r="BP77" s="60"/>
      <c r="BQ77" s="60"/>
      <c r="BR77" s="60"/>
      <c r="BS77" s="60"/>
    </row>
    <row r="78" ht="15.75" customHeight="1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60"/>
      <c r="BJ78" s="60"/>
      <c r="BK78" s="60"/>
      <c r="BL78" s="60"/>
      <c r="BM78" s="60"/>
      <c r="BN78" s="60"/>
      <c r="BO78" s="60"/>
      <c r="BP78" s="60"/>
      <c r="BQ78" s="60"/>
      <c r="BR78" s="60"/>
      <c r="BS78" s="60"/>
    </row>
    <row r="79" ht="15.75" customHeight="1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</row>
    <row r="80" ht="15.75" customHeight="1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60"/>
      <c r="BJ80" s="60"/>
      <c r="BK80" s="60"/>
      <c r="BL80" s="60"/>
      <c r="BM80" s="60"/>
      <c r="BN80" s="60"/>
      <c r="BO80" s="60"/>
      <c r="BP80" s="60"/>
      <c r="BQ80" s="60"/>
      <c r="BR80" s="60"/>
      <c r="BS80" s="60"/>
    </row>
    <row r="81" ht="15.75" customHeight="1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60"/>
      <c r="BJ81" s="60"/>
      <c r="BK81" s="60"/>
      <c r="BL81" s="60"/>
      <c r="BM81" s="60"/>
      <c r="BN81" s="60"/>
      <c r="BO81" s="60"/>
      <c r="BP81" s="60"/>
      <c r="BQ81" s="60"/>
      <c r="BR81" s="60"/>
      <c r="BS81" s="60"/>
    </row>
    <row r="82" ht="15.75" customHeight="1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60"/>
      <c r="BJ82" s="60"/>
      <c r="BK82" s="60"/>
      <c r="BL82" s="60"/>
      <c r="BM82" s="60"/>
      <c r="BN82" s="60"/>
      <c r="BO82" s="60"/>
      <c r="BP82" s="60"/>
      <c r="BQ82" s="60"/>
      <c r="BR82" s="60"/>
      <c r="BS82" s="60"/>
    </row>
    <row r="83" ht="15.75" customHeight="1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60"/>
      <c r="BJ83" s="60"/>
      <c r="BK83" s="60"/>
      <c r="BL83" s="60"/>
      <c r="BM83" s="60"/>
      <c r="BN83" s="60"/>
      <c r="BO83" s="60"/>
      <c r="BP83" s="60"/>
      <c r="BQ83" s="60"/>
      <c r="BR83" s="60"/>
      <c r="BS83" s="60"/>
    </row>
    <row r="84" ht="15.75" customHeight="1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60"/>
      <c r="BJ84" s="60"/>
      <c r="BK84" s="60"/>
      <c r="BL84" s="60"/>
      <c r="BM84" s="60"/>
      <c r="BN84" s="60"/>
      <c r="BO84" s="60"/>
      <c r="BP84" s="60"/>
      <c r="BQ84" s="60"/>
      <c r="BR84" s="60"/>
      <c r="BS84" s="60"/>
    </row>
    <row r="85" ht="15.75" customHeight="1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60"/>
      <c r="BJ85" s="60"/>
      <c r="BK85" s="60"/>
      <c r="BL85" s="60"/>
      <c r="BM85" s="60"/>
      <c r="BN85" s="60"/>
      <c r="BO85" s="60"/>
      <c r="BP85" s="60"/>
      <c r="BQ85" s="60"/>
      <c r="BR85" s="60"/>
      <c r="BS85" s="60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3">
    <mergeCell ref="W10:X10"/>
    <mergeCell ref="D11:M11"/>
    <mergeCell ref="O11:U11"/>
    <mergeCell ref="W11:X11"/>
    <mergeCell ref="D12:M12"/>
    <mergeCell ref="O12:U12"/>
    <mergeCell ref="A13:Z13"/>
    <mergeCell ref="W12:X12"/>
    <mergeCell ref="N14:BH14"/>
    <mergeCell ref="Z15:AD15"/>
    <mergeCell ref="AE15:AH15"/>
    <mergeCell ref="AI15:AL15"/>
    <mergeCell ref="AM15:AP15"/>
    <mergeCell ref="AQ15:AU15"/>
    <mergeCell ref="AV15:AY15"/>
    <mergeCell ref="A1:Z1"/>
    <mergeCell ref="AA1:BH1"/>
    <mergeCell ref="A2:Z2"/>
    <mergeCell ref="A3:Z3"/>
    <mergeCell ref="A4:B12"/>
    <mergeCell ref="N4:U5"/>
    <mergeCell ref="Y4:Y5"/>
    <mergeCell ref="M15:P15"/>
    <mergeCell ref="Y18:Z21"/>
    <mergeCell ref="AM18:AN21"/>
    <mergeCell ref="A22:BH22"/>
    <mergeCell ref="D10:M10"/>
    <mergeCell ref="O10:U10"/>
    <mergeCell ref="A14:B16"/>
    <mergeCell ref="D14:M14"/>
    <mergeCell ref="D15:H15"/>
    <mergeCell ref="I15:L15"/>
    <mergeCell ref="A17:A21"/>
    <mergeCell ref="K23:M23"/>
    <mergeCell ref="K24:M24"/>
    <mergeCell ref="S23:U23"/>
    <mergeCell ref="S24:U24"/>
    <mergeCell ref="C23:D23"/>
    <mergeCell ref="F23:H23"/>
    <mergeCell ref="O23:Q23"/>
    <mergeCell ref="W23:Y23"/>
    <mergeCell ref="C24:D24"/>
    <mergeCell ref="F24:H24"/>
    <mergeCell ref="O24:Q24"/>
    <mergeCell ref="W24:Y24"/>
    <mergeCell ref="V4:V5"/>
    <mergeCell ref="W4:X5"/>
    <mergeCell ref="D4:M4"/>
    <mergeCell ref="D5:M5"/>
    <mergeCell ref="D6:M6"/>
    <mergeCell ref="O6:U6"/>
    <mergeCell ref="W6:X6"/>
    <mergeCell ref="D7:M7"/>
    <mergeCell ref="O7:U7"/>
    <mergeCell ref="W7:X7"/>
    <mergeCell ref="D8:M8"/>
    <mergeCell ref="O8:U8"/>
    <mergeCell ref="W8:X8"/>
    <mergeCell ref="D9:M9"/>
    <mergeCell ref="O9:U9"/>
    <mergeCell ref="W9:X9"/>
    <mergeCell ref="Q15:T15"/>
    <mergeCell ref="U15:Y15"/>
  </mergeCells>
  <conditionalFormatting sqref="D19:D21 AW21">
    <cfRule type="cellIs" dxfId="2" priority="1" operator="equal">
      <formula>"OCS"</formula>
    </cfRule>
  </conditionalFormatting>
  <conditionalFormatting sqref="D19:D21 AW21">
    <cfRule type="cellIs" dxfId="3" priority="2" operator="equal">
      <formula>"LVI"</formula>
    </cfRule>
  </conditionalFormatting>
  <conditionalFormatting sqref="D19:D21 AW21">
    <cfRule type="cellIs" dxfId="4" priority="3" operator="equal">
      <formula>"LAM"</formula>
    </cfRule>
  </conditionalFormatting>
  <conditionalFormatting sqref="D19:D21 AW21">
    <cfRule type="cellIs" dxfId="5" priority="4" operator="equal">
      <formula>"SSO"</formula>
    </cfRule>
  </conditionalFormatting>
  <conditionalFormatting sqref="D19:D21 AW21">
    <cfRule type="cellIs" dxfId="6" priority="5" operator="equal">
      <formula>"EGC"</formula>
    </cfRule>
  </conditionalFormatting>
  <conditionalFormatting sqref="D19:D21 AW21">
    <cfRule type="cellIs" dxfId="7" priority="6" operator="equal">
      <formula>"CEM"</formula>
    </cfRule>
  </conditionalFormatting>
  <conditionalFormatting sqref="D19:D21 AW21">
    <cfRule type="cellIs" dxfId="8" priority="7" operator="equal">
      <formula>"SHI"</formula>
    </cfRule>
  </conditionalFormatting>
  <conditionalFormatting sqref="D19:D21 AW21">
    <cfRule type="cellIs" dxfId="8" priority="8" operator="equal">
      <formula>"AAD"</formula>
    </cfRule>
  </conditionalFormatting>
  <conditionalFormatting sqref="D19:D21 AW21">
    <cfRule type="cellIs" dxfId="9" priority="9" operator="equal">
      <formula>"JCO"</formula>
    </cfRule>
  </conditionalFormatting>
  <conditionalFormatting sqref="D19:D21 AW21">
    <cfRule type="cellIs" dxfId="10" priority="10" operator="equal">
      <formula>"SSK"</formula>
    </cfRule>
  </conditionalFormatting>
  <conditionalFormatting sqref="D19:D21 AW21">
    <cfRule type="cellIs" dxfId="1" priority="11" operator="equal">
      <formula>"ELE"</formula>
    </cfRule>
  </conditionalFormatting>
  <conditionalFormatting sqref="D19:D21 AW21">
    <cfRule type="cellIs" dxfId="11" priority="12" operator="equal">
      <formula>"SBU"</formula>
    </cfRule>
  </conditionalFormatting>
  <conditionalFormatting sqref="D19:D21 AW21">
    <cfRule type="cellIs" dxfId="12" priority="13" operator="equal">
      <formula>"IPR"</formula>
    </cfRule>
  </conditionalFormatting>
  <conditionalFormatting sqref="D19:D21 AW21">
    <cfRule type="cellIs" dxfId="13" priority="14" operator="equal">
      <formula>"DIN"</formula>
    </cfRule>
  </conditionalFormatting>
  <conditionalFormatting sqref="D19:D21 AW21">
    <cfRule type="cellIs" dxfId="14" priority="15" operator="equal">
      <formula>"JPR"</formula>
    </cfRule>
  </conditionalFormatting>
  <conditionalFormatting sqref="K20">
    <cfRule type="cellIs" dxfId="2" priority="16" operator="equal">
      <formula>"OCS"</formula>
    </cfRule>
  </conditionalFormatting>
  <conditionalFormatting sqref="K20">
    <cfRule type="cellIs" dxfId="3" priority="17" operator="equal">
      <formula>"LVI"</formula>
    </cfRule>
  </conditionalFormatting>
  <conditionalFormatting sqref="K20">
    <cfRule type="cellIs" dxfId="4" priority="18" operator="equal">
      <formula>"LAM"</formula>
    </cfRule>
  </conditionalFormatting>
  <conditionalFormatting sqref="K20">
    <cfRule type="cellIs" dxfId="5" priority="19" operator="equal">
      <formula>"SSO"</formula>
    </cfRule>
  </conditionalFormatting>
  <conditionalFormatting sqref="K20">
    <cfRule type="cellIs" dxfId="6" priority="20" operator="equal">
      <formula>"EGC"</formula>
    </cfRule>
  </conditionalFormatting>
  <conditionalFormatting sqref="K20">
    <cfRule type="cellIs" dxfId="7" priority="21" operator="equal">
      <formula>"CEM"</formula>
    </cfRule>
  </conditionalFormatting>
  <conditionalFormatting sqref="K20">
    <cfRule type="cellIs" dxfId="8" priority="22" operator="equal">
      <formula>"SHI"</formula>
    </cfRule>
  </conditionalFormatting>
  <conditionalFormatting sqref="K20">
    <cfRule type="cellIs" dxfId="8" priority="23" operator="equal">
      <formula>"AAD"</formula>
    </cfRule>
  </conditionalFormatting>
  <conditionalFormatting sqref="K20">
    <cfRule type="cellIs" dxfId="9" priority="24" operator="equal">
      <formula>"JCO"</formula>
    </cfRule>
  </conditionalFormatting>
  <conditionalFormatting sqref="K20">
    <cfRule type="cellIs" dxfId="10" priority="25" operator="equal">
      <formula>"SSK"</formula>
    </cfRule>
  </conditionalFormatting>
  <conditionalFormatting sqref="K20">
    <cfRule type="cellIs" dxfId="1" priority="26" operator="equal">
      <formula>"ELE"</formula>
    </cfRule>
  </conditionalFormatting>
  <conditionalFormatting sqref="K20">
    <cfRule type="cellIs" dxfId="11" priority="27" operator="equal">
      <formula>"SBU"</formula>
    </cfRule>
  </conditionalFormatting>
  <conditionalFormatting sqref="K20">
    <cfRule type="cellIs" dxfId="12" priority="28" operator="equal">
      <formula>"IPR"</formula>
    </cfRule>
  </conditionalFormatting>
  <conditionalFormatting sqref="K20">
    <cfRule type="cellIs" dxfId="13" priority="29" operator="equal">
      <formula>"DIN"</formula>
    </cfRule>
  </conditionalFormatting>
  <conditionalFormatting sqref="K20">
    <cfRule type="cellIs" dxfId="14" priority="30" operator="equal">
      <formula>"JPR"</formula>
    </cfRule>
  </conditionalFormatting>
  <conditionalFormatting sqref="T21">
    <cfRule type="cellIs" dxfId="2" priority="31" operator="equal">
      <formula>"OCS"</formula>
    </cfRule>
  </conditionalFormatting>
  <conditionalFormatting sqref="T21">
    <cfRule type="cellIs" dxfId="3" priority="32" operator="equal">
      <formula>"LVI"</formula>
    </cfRule>
  </conditionalFormatting>
  <conditionalFormatting sqref="T21">
    <cfRule type="cellIs" dxfId="4" priority="33" operator="equal">
      <formula>"LAM"</formula>
    </cfRule>
  </conditionalFormatting>
  <conditionalFormatting sqref="T21">
    <cfRule type="cellIs" dxfId="5" priority="34" operator="equal">
      <formula>"SSO"</formula>
    </cfRule>
  </conditionalFormatting>
  <conditionalFormatting sqref="T21">
    <cfRule type="cellIs" dxfId="6" priority="35" operator="equal">
      <formula>"EGC"</formula>
    </cfRule>
  </conditionalFormatting>
  <conditionalFormatting sqref="T21">
    <cfRule type="cellIs" dxfId="7" priority="36" operator="equal">
      <formula>"CEM"</formula>
    </cfRule>
  </conditionalFormatting>
  <conditionalFormatting sqref="T21">
    <cfRule type="cellIs" dxfId="8" priority="37" operator="equal">
      <formula>"SHI"</formula>
    </cfRule>
  </conditionalFormatting>
  <conditionalFormatting sqref="T21">
    <cfRule type="cellIs" dxfId="8" priority="38" operator="equal">
      <formula>"AAD"</formula>
    </cfRule>
  </conditionalFormatting>
  <conditionalFormatting sqref="T21">
    <cfRule type="cellIs" dxfId="9" priority="39" operator="equal">
      <formula>"JCO"</formula>
    </cfRule>
  </conditionalFormatting>
  <conditionalFormatting sqref="T21">
    <cfRule type="cellIs" dxfId="10" priority="40" operator="equal">
      <formula>"SSK"</formula>
    </cfRule>
  </conditionalFormatting>
  <conditionalFormatting sqref="T21">
    <cfRule type="cellIs" dxfId="1" priority="41" operator="equal">
      <formula>"ELE"</formula>
    </cfRule>
  </conditionalFormatting>
  <conditionalFormatting sqref="T21">
    <cfRule type="cellIs" dxfId="11" priority="42" operator="equal">
      <formula>"SBU"</formula>
    </cfRule>
  </conditionalFormatting>
  <conditionalFormatting sqref="T21">
    <cfRule type="cellIs" dxfId="12" priority="43" operator="equal">
      <formula>"IPR"</formula>
    </cfRule>
  </conditionalFormatting>
  <conditionalFormatting sqref="T21">
    <cfRule type="cellIs" dxfId="13" priority="44" operator="equal">
      <formula>"DIN"</formula>
    </cfRule>
  </conditionalFormatting>
  <conditionalFormatting sqref="T21">
    <cfRule type="cellIs" dxfId="14" priority="45" operator="equal">
      <formula>"JPR"</formula>
    </cfRule>
  </conditionalFormatting>
  <conditionalFormatting sqref="K21">
    <cfRule type="cellIs" dxfId="2" priority="46" operator="equal">
      <formula>"OCS"</formula>
    </cfRule>
  </conditionalFormatting>
  <conditionalFormatting sqref="K21">
    <cfRule type="cellIs" dxfId="3" priority="47" operator="equal">
      <formula>"LVI"</formula>
    </cfRule>
  </conditionalFormatting>
  <conditionalFormatting sqref="K21">
    <cfRule type="cellIs" dxfId="4" priority="48" operator="equal">
      <formula>"LAM"</formula>
    </cfRule>
  </conditionalFormatting>
  <conditionalFormatting sqref="K21">
    <cfRule type="cellIs" dxfId="5" priority="49" operator="equal">
      <formula>"SSO"</formula>
    </cfRule>
  </conditionalFormatting>
  <conditionalFormatting sqref="K21">
    <cfRule type="cellIs" dxfId="6" priority="50" operator="equal">
      <formula>"EGC"</formula>
    </cfRule>
  </conditionalFormatting>
  <conditionalFormatting sqref="K21">
    <cfRule type="cellIs" dxfId="7" priority="51" operator="equal">
      <formula>"CEM"</formula>
    </cfRule>
  </conditionalFormatting>
  <conditionalFormatting sqref="K21">
    <cfRule type="cellIs" dxfId="8" priority="52" operator="equal">
      <formula>"SHI"</formula>
    </cfRule>
  </conditionalFormatting>
  <conditionalFormatting sqref="K21">
    <cfRule type="cellIs" dxfId="8" priority="53" operator="equal">
      <formula>"AAD"</formula>
    </cfRule>
  </conditionalFormatting>
  <conditionalFormatting sqref="K21">
    <cfRule type="cellIs" dxfId="9" priority="54" operator="equal">
      <formula>"JCO"</formula>
    </cfRule>
  </conditionalFormatting>
  <conditionalFormatting sqref="K21">
    <cfRule type="cellIs" dxfId="10" priority="55" operator="equal">
      <formula>"SSK"</formula>
    </cfRule>
  </conditionalFormatting>
  <conditionalFormatting sqref="K21">
    <cfRule type="cellIs" dxfId="1" priority="56" operator="equal">
      <formula>"ELE"</formula>
    </cfRule>
  </conditionalFormatting>
  <conditionalFormatting sqref="K21">
    <cfRule type="cellIs" dxfId="11" priority="57" operator="equal">
      <formula>"SBU"</formula>
    </cfRule>
  </conditionalFormatting>
  <conditionalFormatting sqref="K21">
    <cfRule type="cellIs" dxfId="12" priority="58" operator="equal">
      <formula>"IPR"</formula>
    </cfRule>
  </conditionalFormatting>
  <conditionalFormatting sqref="K21">
    <cfRule type="cellIs" dxfId="13" priority="59" operator="equal">
      <formula>"DIN"</formula>
    </cfRule>
  </conditionalFormatting>
  <conditionalFormatting sqref="K21">
    <cfRule type="cellIs" dxfId="14" priority="60" operator="equal">
      <formula>"JPR"</formula>
    </cfRule>
  </conditionalFormatting>
  <conditionalFormatting sqref="K18">
    <cfRule type="cellIs" dxfId="2" priority="61" operator="equal">
      <formula>"OCS"</formula>
    </cfRule>
  </conditionalFormatting>
  <conditionalFormatting sqref="K18">
    <cfRule type="cellIs" dxfId="3" priority="62" operator="equal">
      <formula>"LVI"</formula>
    </cfRule>
  </conditionalFormatting>
  <conditionalFormatting sqref="K18">
    <cfRule type="cellIs" dxfId="4" priority="63" operator="equal">
      <formula>"LAM"</formula>
    </cfRule>
  </conditionalFormatting>
  <conditionalFormatting sqref="K18">
    <cfRule type="cellIs" dxfId="5" priority="64" operator="equal">
      <formula>"SSO"</formula>
    </cfRule>
  </conditionalFormatting>
  <conditionalFormatting sqref="K18">
    <cfRule type="cellIs" dxfId="6" priority="65" operator="equal">
      <formula>"EGC"</formula>
    </cfRule>
  </conditionalFormatting>
  <conditionalFormatting sqref="K18">
    <cfRule type="cellIs" dxfId="7" priority="66" operator="equal">
      <formula>"CEM"</formula>
    </cfRule>
  </conditionalFormatting>
  <conditionalFormatting sqref="K18">
    <cfRule type="cellIs" dxfId="8" priority="67" operator="equal">
      <formula>"SHI"</formula>
    </cfRule>
  </conditionalFormatting>
  <conditionalFormatting sqref="K18">
    <cfRule type="cellIs" dxfId="8" priority="68" operator="equal">
      <formula>"AAD"</formula>
    </cfRule>
  </conditionalFormatting>
  <conditionalFormatting sqref="K18">
    <cfRule type="cellIs" dxfId="9" priority="69" operator="equal">
      <formula>"JCO"</formula>
    </cfRule>
  </conditionalFormatting>
  <conditionalFormatting sqref="K18">
    <cfRule type="cellIs" dxfId="10" priority="70" operator="equal">
      <formula>"SSK"</formula>
    </cfRule>
  </conditionalFormatting>
  <conditionalFormatting sqref="K18">
    <cfRule type="cellIs" dxfId="1" priority="71" operator="equal">
      <formula>"ELE"</formula>
    </cfRule>
  </conditionalFormatting>
  <conditionalFormatting sqref="K18">
    <cfRule type="cellIs" dxfId="11" priority="72" operator="equal">
      <formula>"SBU"</formula>
    </cfRule>
  </conditionalFormatting>
  <conditionalFormatting sqref="K18">
    <cfRule type="cellIs" dxfId="12" priority="73" operator="equal">
      <formula>"IPR"</formula>
    </cfRule>
  </conditionalFormatting>
  <conditionalFormatting sqref="K18">
    <cfRule type="cellIs" dxfId="13" priority="74" operator="equal">
      <formula>"DIN"</formula>
    </cfRule>
  </conditionalFormatting>
  <conditionalFormatting sqref="K18">
    <cfRule type="cellIs" dxfId="14" priority="75" operator="equal">
      <formula>"JPR"</formula>
    </cfRule>
  </conditionalFormatting>
  <conditionalFormatting sqref="T19">
    <cfRule type="cellIs" dxfId="2" priority="76" operator="equal">
      <formula>"OCS"</formula>
    </cfRule>
  </conditionalFormatting>
  <conditionalFormatting sqref="T19">
    <cfRule type="cellIs" dxfId="3" priority="77" operator="equal">
      <formula>"LVI"</formula>
    </cfRule>
  </conditionalFormatting>
  <conditionalFormatting sqref="T19">
    <cfRule type="cellIs" dxfId="4" priority="78" operator="equal">
      <formula>"LAM"</formula>
    </cfRule>
  </conditionalFormatting>
  <conditionalFormatting sqref="T19">
    <cfRule type="cellIs" dxfId="5" priority="79" operator="equal">
      <formula>"SSO"</formula>
    </cfRule>
  </conditionalFormatting>
  <conditionalFormatting sqref="T19">
    <cfRule type="cellIs" dxfId="6" priority="80" operator="equal">
      <formula>"EGC"</formula>
    </cfRule>
  </conditionalFormatting>
  <conditionalFormatting sqref="T19">
    <cfRule type="cellIs" dxfId="7" priority="81" operator="equal">
      <formula>"CEM"</formula>
    </cfRule>
  </conditionalFormatting>
  <conditionalFormatting sqref="T19">
    <cfRule type="cellIs" dxfId="8" priority="82" operator="equal">
      <formula>"SHI"</formula>
    </cfRule>
  </conditionalFormatting>
  <conditionalFormatting sqref="T19">
    <cfRule type="cellIs" dxfId="8" priority="83" operator="equal">
      <formula>"AAD"</formula>
    </cfRule>
  </conditionalFormatting>
  <conditionalFormatting sqref="T19">
    <cfRule type="cellIs" dxfId="9" priority="84" operator="equal">
      <formula>"JCO"</formula>
    </cfRule>
  </conditionalFormatting>
  <conditionalFormatting sqref="T19">
    <cfRule type="cellIs" dxfId="10" priority="85" operator="equal">
      <formula>"SSK"</formula>
    </cfRule>
  </conditionalFormatting>
  <conditionalFormatting sqref="T19">
    <cfRule type="cellIs" dxfId="1" priority="86" operator="equal">
      <formula>"ELE"</formula>
    </cfRule>
  </conditionalFormatting>
  <conditionalFormatting sqref="T19">
    <cfRule type="cellIs" dxfId="11" priority="87" operator="equal">
      <formula>"SBU"</formula>
    </cfRule>
  </conditionalFormatting>
  <conditionalFormatting sqref="T19">
    <cfRule type="cellIs" dxfId="12" priority="88" operator="equal">
      <formula>"IPR"</formula>
    </cfRule>
  </conditionalFormatting>
  <conditionalFormatting sqref="T19">
    <cfRule type="cellIs" dxfId="13" priority="89" operator="equal">
      <formula>"DIN"</formula>
    </cfRule>
  </conditionalFormatting>
  <conditionalFormatting sqref="T19">
    <cfRule type="cellIs" dxfId="14" priority="90" operator="equal">
      <formula>"JPR"</formula>
    </cfRule>
  </conditionalFormatting>
  <conditionalFormatting sqref="AC20 AI20">
    <cfRule type="cellIs" dxfId="2" priority="91" operator="equal">
      <formula>"OCS"</formula>
    </cfRule>
  </conditionalFormatting>
  <conditionalFormatting sqref="AC20 AI20">
    <cfRule type="cellIs" dxfId="3" priority="92" operator="equal">
      <formula>"LVI"</formula>
    </cfRule>
  </conditionalFormatting>
  <conditionalFormatting sqref="AC20 AI20">
    <cfRule type="cellIs" dxfId="4" priority="93" operator="equal">
      <formula>"LAM"</formula>
    </cfRule>
  </conditionalFormatting>
  <conditionalFormatting sqref="AC20 AI20">
    <cfRule type="cellIs" dxfId="5" priority="94" operator="equal">
      <formula>"SSO"</formula>
    </cfRule>
  </conditionalFormatting>
  <conditionalFormatting sqref="AC20 AI20">
    <cfRule type="cellIs" dxfId="6" priority="95" operator="equal">
      <formula>"EGC"</formula>
    </cfRule>
  </conditionalFormatting>
  <conditionalFormatting sqref="AC20 AI20">
    <cfRule type="cellIs" dxfId="7" priority="96" operator="equal">
      <formula>"CEM"</formula>
    </cfRule>
  </conditionalFormatting>
  <conditionalFormatting sqref="AC20 AI20">
    <cfRule type="cellIs" dxfId="8" priority="97" operator="equal">
      <formula>"SHI"</formula>
    </cfRule>
  </conditionalFormatting>
  <conditionalFormatting sqref="AC20 AI20">
    <cfRule type="cellIs" dxfId="8" priority="98" operator="equal">
      <formula>"AAD"</formula>
    </cfRule>
  </conditionalFormatting>
  <conditionalFormatting sqref="AC20 AI20">
    <cfRule type="cellIs" dxfId="9" priority="99" operator="equal">
      <formula>"JCO"</formula>
    </cfRule>
  </conditionalFormatting>
  <conditionalFormatting sqref="AC20 AI20">
    <cfRule type="cellIs" dxfId="10" priority="100" operator="equal">
      <formula>"SSK"</formula>
    </cfRule>
  </conditionalFormatting>
  <conditionalFormatting sqref="AC20 AI20">
    <cfRule type="cellIs" dxfId="1" priority="101" operator="equal">
      <formula>"ELE"</formula>
    </cfRule>
  </conditionalFormatting>
  <conditionalFormatting sqref="AC20 AI20">
    <cfRule type="cellIs" dxfId="11" priority="102" operator="equal">
      <formula>"SBU"</formula>
    </cfRule>
  </conditionalFormatting>
  <conditionalFormatting sqref="AC20 AI20">
    <cfRule type="cellIs" dxfId="12" priority="103" operator="equal">
      <formula>"IPR"</formula>
    </cfRule>
  </conditionalFormatting>
  <conditionalFormatting sqref="AC20 AI20">
    <cfRule type="cellIs" dxfId="13" priority="104" operator="equal">
      <formula>"DIN"</formula>
    </cfRule>
  </conditionalFormatting>
  <conditionalFormatting sqref="AC20 AI20">
    <cfRule type="cellIs" dxfId="14" priority="105" operator="equal">
      <formula>"JPR"</formula>
    </cfRule>
  </conditionalFormatting>
  <conditionalFormatting sqref="T18">
    <cfRule type="cellIs" dxfId="2" priority="106" operator="equal">
      <formula>"OCS"</formula>
    </cfRule>
  </conditionalFormatting>
  <conditionalFormatting sqref="T18">
    <cfRule type="cellIs" dxfId="3" priority="107" operator="equal">
      <formula>"LVI"</formula>
    </cfRule>
  </conditionalFormatting>
  <conditionalFormatting sqref="T18">
    <cfRule type="cellIs" dxfId="4" priority="108" operator="equal">
      <formula>"LAM"</formula>
    </cfRule>
  </conditionalFormatting>
  <conditionalFormatting sqref="T18">
    <cfRule type="cellIs" dxfId="5" priority="109" operator="equal">
      <formula>"SSO"</formula>
    </cfRule>
  </conditionalFormatting>
  <conditionalFormatting sqref="T18">
    <cfRule type="cellIs" dxfId="6" priority="110" operator="equal">
      <formula>"EGC"</formula>
    </cfRule>
  </conditionalFormatting>
  <conditionalFormatting sqref="T18">
    <cfRule type="cellIs" dxfId="7" priority="111" operator="equal">
      <formula>"CEM"</formula>
    </cfRule>
  </conditionalFormatting>
  <conditionalFormatting sqref="T18">
    <cfRule type="cellIs" dxfId="8" priority="112" operator="equal">
      <formula>"SHI"</formula>
    </cfRule>
  </conditionalFormatting>
  <conditionalFormatting sqref="T18">
    <cfRule type="cellIs" dxfId="8" priority="113" operator="equal">
      <formula>"AAD"</formula>
    </cfRule>
  </conditionalFormatting>
  <conditionalFormatting sqref="T18">
    <cfRule type="cellIs" dxfId="9" priority="114" operator="equal">
      <formula>"JCO"</formula>
    </cfRule>
  </conditionalFormatting>
  <conditionalFormatting sqref="T18">
    <cfRule type="cellIs" dxfId="10" priority="115" operator="equal">
      <formula>"SSK"</formula>
    </cfRule>
  </conditionalFormatting>
  <conditionalFormatting sqref="T18">
    <cfRule type="cellIs" dxfId="1" priority="116" operator="equal">
      <formula>"ELE"</formula>
    </cfRule>
  </conditionalFormatting>
  <conditionalFormatting sqref="T18">
    <cfRule type="cellIs" dxfId="11" priority="117" operator="equal">
      <formula>"SBU"</formula>
    </cfRule>
  </conditionalFormatting>
  <conditionalFormatting sqref="T18">
    <cfRule type="cellIs" dxfId="12" priority="118" operator="equal">
      <formula>"IPR"</formula>
    </cfRule>
  </conditionalFormatting>
  <conditionalFormatting sqref="T18">
    <cfRule type="cellIs" dxfId="13" priority="119" operator="equal">
      <formula>"DIN"</formula>
    </cfRule>
  </conditionalFormatting>
  <conditionalFormatting sqref="T18">
    <cfRule type="cellIs" dxfId="14" priority="120" operator="equal">
      <formula>"JPR"</formula>
    </cfRule>
  </conditionalFormatting>
  <conditionalFormatting sqref="AC19 AI19">
    <cfRule type="cellIs" dxfId="2" priority="121" operator="equal">
      <formula>"OCS"</formula>
    </cfRule>
  </conditionalFormatting>
  <conditionalFormatting sqref="AC19 AI19">
    <cfRule type="cellIs" dxfId="3" priority="122" operator="equal">
      <formula>"LVI"</formula>
    </cfRule>
  </conditionalFormatting>
  <conditionalFormatting sqref="AC19 AI19">
    <cfRule type="cellIs" dxfId="4" priority="123" operator="equal">
      <formula>"LAM"</formula>
    </cfRule>
  </conditionalFormatting>
  <conditionalFormatting sqref="AC19 AI19">
    <cfRule type="cellIs" dxfId="5" priority="124" operator="equal">
      <formula>"SSO"</formula>
    </cfRule>
  </conditionalFormatting>
  <conditionalFormatting sqref="AC19 AI19">
    <cfRule type="cellIs" dxfId="6" priority="125" operator="equal">
      <formula>"EGC"</formula>
    </cfRule>
  </conditionalFormatting>
  <conditionalFormatting sqref="AC19 AI19">
    <cfRule type="cellIs" dxfId="7" priority="126" operator="equal">
      <formula>"CEM"</formula>
    </cfRule>
  </conditionalFormatting>
  <conditionalFormatting sqref="AC19 AI19">
    <cfRule type="cellIs" dxfId="8" priority="127" operator="equal">
      <formula>"SHI"</formula>
    </cfRule>
  </conditionalFormatting>
  <conditionalFormatting sqref="AC19 AI19">
    <cfRule type="cellIs" dxfId="8" priority="128" operator="equal">
      <formula>"AAD"</formula>
    </cfRule>
  </conditionalFormatting>
  <conditionalFormatting sqref="AC19 AI19">
    <cfRule type="cellIs" dxfId="9" priority="129" operator="equal">
      <formula>"JCO"</formula>
    </cfRule>
  </conditionalFormatting>
  <conditionalFormatting sqref="AC19 AI19">
    <cfRule type="cellIs" dxfId="10" priority="130" operator="equal">
      <formula>"SSK"</formula>
    </cfRule>
  </conditionalFormatting>
  <conditionalFormatting sqref="AC19 AI19">
    <cfRule type="cellIs" dxfId="1" priority="131" operator="equal">
      <formula>"ELE"</formula>
    </cfRule>
  </conditionalFormatting>
  <conditionalFormatting sqref="AC19 AI19">
    <cfRule type="cellIs" dxfId="11" priority="132" operator="equal">
      <formula>"SBU"</formula>
    </cfRule>
  </conditionalFormatting>
  <conditionalFormatting sqref="AC19 AI19">
    <cfRule type="cellIs" dxfId="12" priority="133" operator="equal">
      <formula>"IPR"</formula>
    </cfRule>
  </conditionalFormatting>
  <conditionalFormatting sqref="AC19 AI19">
    <cfRule type="cellIs" dxfId="13" priority="134" operator="equal">
      <formula>"DIN"</formula>
    </cfRule>
  </conditionalFormatting>
  <conditionalFormatting sqref="AC19 AI19">
    <cfRule type="cellIs" dxfId="14" priority="135" operator="equal">
      <formula>"JPR"</formula>
    </cfRule>
  </conditionalFormatting>
  <conditionalFormatting sqref="AW19">
    <cfRule type="cellIs" dxfId="2" priority="136" operator="equal">
      <formula>"OCS"</formula>
    </cfRule>
  </conditionalFormatting>
  <conditionalFormatting sqref="AW19">
    <cfRule type="cellIs" dxfId="3" priority="137" operator="equal">
      <formula>"LVI"</formula>
    </cfRule>
  </conditionalFormatting>
  <conditionalFormatting sqref="AW19">
    <cfRule type="cellIs" dxfId="4" priority="138" operator="equal">
      <formula>"LAM"</formula>
    </cfRule>
  </conditionalFormatting>
  <conditionalFormatting sqref="AW19">
    <cfRule type="cellIs" dxfId="5" priority="139" operator="equal">
      <formula>"SSO"</formula>
    </cfRule>
  </conditionalFormatting>
  <conditionalFormatting sqref="AW19">
    <cfRule type="cellIs" dxfId="6" priority="140" operator="equal">
      <formula>"EGC"</formula>
    </cfRule>
  </conditionalFormatting>
  <conditionalFormatting sqref="AW19">
    <cfRule type="cellIs" dxfId="7" priority="141" operator="equal">
      <formula>"CEM"</formula>
    </cfRule>
  </conditionalFormatting>
  <conditionalFormatting sqref="AW19">
    <cfRule type="cellIs" dxfId="8" priority="142" operator="equal">
      <formula>"SHI"</formula>
    </cfRule>
  </conditionalFormatting>
  <conditionalFormatting sqref="AW19">
    <cfRule type="cellIs" dxfId="8" priority="143" operator="equal">
      <formula>"AAD"</formula>
    </cfRule>
  </conditionalFormatting>
  <conditionalFormatting sqref="AW19">
    <cfRule type="cellIs" dxfId="9" priority="144" operator="equal">
      <formula>"JCO"</formula>
    </cfRule>
  </conditionalFormatting>
  <conditionalFormatting sqref="AW19">
    <cfRule type="cellIs" dxfId="10" priority="145" operator="equal">
      <formula>"SSK"</formula>
    </cfRule>
  </conditionalFormatting>
  <conditionalFormatting sqref="AW19">
    <cfRule type="cellIs" dxfId="1" priority="146" operator="equal">
      <formula>"ELE"</formula>
    </cfRule>
  </conditionalFormatting>
  <conditionalFormatting sqref="AW19">
    <cfRule type="cellIs" dxfId="11" priority="147" operator="equal">
      <formula>"SBU"</formula>
    </cfRule>
  </conditionalFormatting>
  <conditionalFormatting sqref="AW19">
    <cfRule type="cellIs" dxfId="12" priority="148" operator="equal">
      <formula>"IPR"</formula>
    </cfRule>
  </conditionalFormatting>
  <conditionalFormatting sqref="AW19">
    <cfRule type="cellIs" dxfId="13" priority="149" operator="equal">
      <formula>"DIN"</formula>
    </cfRule>
  </conditionalFormatting>
  <conditionalFormatting sqref="AW19">
    <cfRule type="cellIs" dxfId="14" priority="150" operator="equal">
      <formula>"JPR"</formula>
    </cfRule>
  </conditionalFormatting>
  <conditionalFormatting sqref="AW18">
    <cfRule type="cellIs" dxfId="2" priority="151" operator="equal">
      <formula>"OCS"</formula>
    </cfRule>
  </conditionalFormatting>
  <conditionalFormatting sqref="AW18">
    <cfRule type="cellIs" dxfId="3" priority="152" operator="equal">
      <formula>"LVI"</formula>
    </cfRule>
  </conditionalFormatting>
  <conditionalFormatting sqref="AW18">
    <cfRule type="cellIs" dxfId="4" priority="153" operator="equal">
      <formula>"LAM"</formula>
    </cfRule>
  </conditionalFormatting>
  <conditionalFormatting sqref="AW18">
    <cfRule type="cellIs" dxfId="5" priority="154" operator="equal">
      <formula>"SSO"</formula>
    </cfRule>
  </conditionalFormatting>
  <conditionalFormatting sqref="AW18">
    <cfRule type="cellIs" dxfId="6" priority="155" operator="equal">
      <formula>"EGC"</formula>
    </cfRule>
  </conditionalFormatting>
  <conditionalFormatting sqref="AW18">
    <cfRule type="cellIs" dxfId="7" priority="156" operator="equal">
      <formula>"CEM"</formula>
    </cfRule>
  </conditionalFormatting>
  <conditionalFormatting sqref="AW18">
    <cfRule type="cellIs" dxfId="8" priority="157" operator="equal">
      <formula>"SHI"</formula>
    </cfRule>
  </conditionalFormatting>
  <conditionalFormatting sqref="AW18">
    <cfRule type="cellIs" dxfId="8" priority="158" operator="equal">
      <formula>"AAD"</formula>
    </cfRule>
  </conditionalFormatting>
  <conditionalFormatting sqref="AW18">
    <cfRule type="cellIs" dxfId="9" priority="159" operator="equal">
      <formula>"JCO"</formula>
    </cfRule>
  </conditionalFormatting>
  <conditionalFormatting sqref="AW18">
    <cfRule type="cellIs" dxfId="10" priority="160" operator="equal">
      <formula>"SSK"</formula>
    </cfRule>
  </conditionalFormatting>
  <conditionalFormatting sqref="AW18">
    <cfRule type="cellIs" dxfId="1" priority="161" operator="equal">
      <formula>"ELE"</formula>
    </cfRule>
  </conditionalFormatting>
  <conditionalFormatting sqref="AW18">
    <cfRule type="cellIs" dxfId="11" priority="162" operator="equal">
      <formula>"SBU"</formula>
    </cfRule>
  </conditionalFormatting>
  <conditionalFormatting sqref="AW18">
    <cfRule type="cellIs" dxfId="12" priority="163" operator="equal">
      <formula>"IPR"</formula>
    </cfRule>
  </conditionalFormatting>
  <conditionalFormatting sqref="AW18">
    <cfRule type="cellIs" dxfId="13" priority="164" operator="equal">
      <formula>"DIN"</formula>
    </cfRule>
  </conditionalFormatting>
  <conditionalFormatting sqref="AW18">
    <cfRule type="cellIs" dxfId="14" priority="165" operator="equal">
      <formula>"JPR"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2021-08-18T00:42:51Z</dcterms:created>
  <dc:creator>Rosa Ibarra</dc:creator>
</cp:coreProperties>
</file>